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65b9b5d465be4d81/LAF/Youtube/32 - Excel for FP^0A/"/>
    </mc:Choice>
  </mc:AlternateContent>
  <xr:revisionPtr revIDLastSave="323" documentId="8_{DE7F342E-DFB5-4050-A3EC-25C1A9BAFF6B}" xr6:coauthVersionLast="47" xr6:coauthVersionMax="47" xr10:uidLastSave="{33173BFA-A5A0-4262-A161-7E67479C3C6C}"/>
  <bookViews>
    <workbookView xWindow="-108" yWindow="-108" windowWidth="23256" windowHeight="13176" tabRatio="636" xr2:uid="{00000000-000D-0000-FFFF-FFFF00000000}"/>
  </bookViews>
  <sheets>
    <sheet name="Connect" sheetId="24" r:id="rId1"/>
    <sheet name="Bonus 1" sheetId="15" r:id="rId2"/>
    <sheet name="1 - Basic Math" sheetId="2" r:id="rId3"/>
    <sheet name="2a - Data Validation" sheetId="1" r:id="rId4"/>
    <sheet name="2b - Text to Column" sheetId="12" r:id="rId5"/>
    <sheet name="2c - Remove Duplicate" sheetId="11" r:id="rId6"/>
    <sheet name="3 - Text and Date Functions" sheetId="8" r:id="rId7"/>
    <sheet name="Bonus 2a" sheetId="14" r:id="rId8"/>
    <sheet name="Bonus 2b" sheetId="19" r:id="rId9"/>
    <sheet name="3 - Lookup Simple" sheetId="3" r:id="rId10"/>
    <sheet name="3b - Lookup Multiple" sheetId="18" r:id="rId11"/>
    <sheet name="3c - Lookup Data" sheetId="17" r:id="rId12"/>
    <sheet name="4 - Sumif" sheetId="13" r:id="rId13"/>
    <sheet name="5 - Conditional Formatting" sheetId="5" r:id="rId14"/>
    <sheet name="6 - Pivot Table data" sheetId="16" r:id="rId15"/>
    <sheet name="7 - IF and Nested IF" sheetId="6" r:id="rId16"/>
    <sheet name="8 - NPV, IRR and XNPV, XIRR" sheetId="7" r:id="rId17"/>
    <sheet name="9 - Forecasting" sheetId="9" r:id="rId18"/>
    <sheet name="Bonus 4" sheetId="23" r:id="rId19"/>
  </sheets>
  <definedNames>
    <definedName name="_xlnm._FilterDatabase" localSheetId="11" hidden="1">'3c - Lookup Data'!$B$2:$F$92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2" i="5" l="1"/>
  <c r="G91" i="5"/>
  <c r="G90" i="5"/>
  <c r="G89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3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C5" i="14"/>
  <c r="B7" i="8" l="1"/>
  <c r="C31" i="2" l="1"/>
  <c r="C6" i="19"/>
  <c r="C12" i="14"/>
  <c r="C4" i="14"/>
  <c r="B16" i="15"/>
  <c r="B8" i="15"/>
  <c r="F7" i="15"/>
  <c r="E7" i="15"/>
  <c r="G7" i="15" s="1"/>
  <c r="H7" i="15" s="1"/>
  <c r="O6" i="15"/>
  <c r="P6" i="15" s="1"/>
  <c r="F6" i="15"/>
  <c r="G6" i="15" s="1"/>
  <c r="H6" i="15" s="1"/>
  <c r="E6" i="15"/>
  <c r="O5" i="15"/>
  <c r="P5" i="15" s="1"/>
  <c r="F5" i="15"/>
  <c r="F8" i="15" s="1"/>
  <c r="E5" i="15"/>
  <c r="G5" i="15" s="1"/>
  <c r="G8" i="15" l="1"/>
  <c r="H5" i="15"/>
  <c r="E8" i="15"/>
  <c r="H8" i="1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Umair Bhatti</author>
  </authors>
  <commentList>
    <comment ref="D6" authorId="0" shapeId="0" xr:uid="{E5655836-1152-4212-A7E4-761068CF286F}">
      <text>
        <r>
          <rPr>
            <b/>
            <sz val="9"/>
            <color indexed="81"/>
            <rFont val="Tahoma"/>
            <family val="2"/>
          </rPr>
          <t>LAF:</t>
        </r>
        <r>
          <rPr>
            <sz val="9"/>
            <color indexed="81"/>
            <rFont val="Tahoma"/>
            <family val="2"/>
          </rPr>
          <t xml:space="preserve">
Create your own link and try the shortcut</t>
        </r>
      </text>
    </comment>
  </commentList>
</comments>
</file>

<file path=xl/sharedStrings.xml><?xml version="1.0" encoding="utf-8"?>
<sst xmlns="http://schemas.openxmlformats.org/spreadsheetml/2006/main" count="4689" uniqueCount="312">
  <si>
    <t>Employee Names</t>
  </si>
  <si>
    <t>John Smith</t>
  </si>
  <si>
    <t>Emily Johnson</t>
  </si>
  <si>
    <t>Michael Williams</t>
  </si>
  <si>
    <t>Sarah Brown</t>
  </si>
  <si>
    <t>James Jones</t>
  </si>
  <si>
    <t>Linda Davis</t>
  </si>
  <si>
    <t>Robert Garcia</t>
  </si>
  <si>
    <t>Patricia Martinez</t>
  </si>
  <si>
    <t>David Rodriguez</t>
  </si>
  <si>
    <t>Mary Hernandez</t>
  </si>
  <si>
    <t>Charles Lopez</t>
  </si>
  <si>
    <t>Barbara Gonzalez</t>
  </si>
  <si>
    <t>Joseph Wilson</t>
  </si>
  <si>
    <t>Susan Anderson</t>
  </si>
  <si>
    <t>Thomas Thomas</t>
  </si>
  <si>
    <t>Karen Taylor</t>
  </si>
  <si>
    <t>Christopher Moore</t>
  </si>
  <si>
    <t>Nancy Jackson</t>
  </si>
  <si>
    <t>Daniel Martin</t>
  </si>
  <si>
    <t>Lisa Lee</t>
  </si>
  <si>
    <t>Matthew Perez</t>
  </si>
  <si>
    <t>Donna Thompson</t>
  </si>
  <si>
    <t>Anthony White</t>
  </si>
  <si>
    <t>Carol Harris</t>
  </si>
  <si>
    <t>Mark Clark</t>
  </si>
  <si>
    <t>Sandra Lewis</t>
  </si>
  <si>
    <t>Paul Young</t>
  </si>
  <si>
    <t>Kimberly Hall</t>
  </si>
  <si>
    <t>Steven Allen</t>
  </si>
  <si>
    <t>Betty Wright</t>
  </si>
  <si>
    <t>Andrew King</t>
  </si>
  <si>
    <t>Laura Scott</t>
  </si>
  <si>
    <t>Kenneth Green</t>
  </si>
  <si>
    <t>Amanda Adams</t>
  </si>
  <si>
    <t>Joshua Baker</t>
  </si>
  <si>
    <t>Dorothy Nelson</t>
  </si>
  <si>
    <t>Kevin Hill</t>
  </si>
  <si>
    <t>Margaret Ramirez</t>
  </si>
  <si>
    <t>Brian Campbell</t>
  </si>
  <si>
    <t>Rebecca Mitchell</t>
  </si>
  <si>
    <t>Edward Roberts</t>
  </si>
  <si>
    <t>Jessica Carter</t>
  </si>
  <si>
    <t>George Phillips</t>
  </si>
  <si>
    <t>Shirley Evans</t>
  </si>
  <si>
    <t>Ronald Turner</t>
  </si>
  <si>
    <t>Amy Torres</t>
  </si>
  <si>
    <t>Jason Parker</t>
  </si>
  <si>
    <t>Angela Collins</t>
  </si>
  <si>
    <t>Jeffrey Edwards</t>
  </si>
  <si>
    <t>Helen Stewart</t>
  </si>
  <si>
    <t>Department Names</t>
  </si>
  <si>
    <t>Finance</t>
  </si>
  <si>
    <t>Marketing</t>
  </si>
  <si>
    <t>Sales</t>
  </si>
  <si>
    <t>Human Resources</t>
  </si>
  <si>
    <t>Information Technology</t>
  </si>
  <si>
    <t>Department</t>
  </si>
  <si>
    <t>Customer ID</t>
  </si>
  <si>
    <t>Customer Name</t>
  </si>
  <si>
    <t>Email</t>
  </si>
  <si>
    <t>Phone</t>
  </si>
  <si>
    <t>City</t>
  </si>
  <si>
    <t>john.smith@example.com</t>
  </si>
  <si>
    <t>(123) 456-7890</t>
  </si>
  <si>
    <t>New York</t>
  </si>
  <si>
    <t>emily.johnson@example.com</t>
  </si>
  <si>
    <t>(234) 567-8901</t>
  </si>
  <si>
    <t>Los Angeles</t>
  </si>
  <si>
    <t>michael.williams@example.com</t>
  </si>
  <si>
    <t>(345) 678-9012</t>
  </si>
  <si>
    <t>Chicago</t>
  </si>
  <si>
    <t>sarah.brown@example.com</t>
  </si>
  <si>
    <t>(456) 789-0123</t>
  </si>
  <si>
    <t>Houston</t>
  </si>
  <si>
    <t>james.jones@example.com</t>
  </si>
  <si>
    <t>(567) 890-1234</t>
  </si>
  <si>
    <t>Phoenix</t>
  </si>
  <si>
    <t>patricia.martinez@example.com</t>
  </si>
  <si>
    <t>(678) 901-2345</t>
  </si>
  <si>
    <t>San Antonio</t>
  </si>
  <si>
    <t>david.rodriguez@example.com</t>
  </si>
  <si>
    <t>(789) 012-3456</t>
  </si>
  <si>
    <t>San Diego</t>
  </si>
  <si>
    <t>mary.hernandez@example.com</t>
  </si>
  <si>
    <t>(890) 123-4567</t>
  </si>
  <si>
    <t>Dallas</t>
  </si>
  <si>
    <t>Budgeted Expense</t>
  </si>
  <si>
    <t>IT</t>
  </si>
  <si>
    <t>HR</t>
  </si>
  <si>
    <t>Actual Expense</t>
  </si>
  <si>
    <t>Region</t>
  </si>
  <si>
    <t>North America</t>
  </si>
  <si>
    <t>Europe</t>
  </si>
  <si>
    <t>Required per unit</t>
  </si>
  <si>
    <t>Product</t>
  </si>
  <si>
    <t>Planned Quantity</t>
  </si>
  <si>
    <t>Selling price</t>
  </si>
  <si>
    <t>Production Costs</t>
  </si>
  <si>
    <t>Total Sales</t>
  </si>
  <si>
    <t>Total Costs</t>
  </si>
  <si>
    <t>Total Profit</t>
  </si>
  <si>
    <t>Profit Margin</t>
  </si>
  <si>
    <t>Labor</t>
  </si>
  <si>
    <t>Material</t>
  </si>
  <si>
    <t>Production Constraints</t>
  </si>
  <si>
    <t>Limit</t>
  </si>
  <si>
    <t>Planned</t>
  </si>
  <si>
    <t>Diff</t>
  </si>
  <si>
    <t>Units</t>
  </si>
  <si>
    <t>$</t>
  </si>
  <si>
    <t>%</t>
  </si>
  <si>
    <t>Hours</t>
  </si>
  <si>
    <t>A</t>
  </si>
  <si>
    <t>Labor available - hours</t>
  </si>
  <si>
    <t>B</t>
  </si>
  <si>
    <t>Raw material available - Units</t>
  </si>
  <si>
    <t>C</t>
  </si>
  <si>
    <t>Demand Forecast</t>
  </si>
  <si>
    <t>Customer</t>
  </si>
  <si>
    <t>Budgeted Sales</t>
  </si>
  <si>
    <t>Actual Sales</t>
  </si>
  <si>
    <t>Acme Corp</t>
  </si>
  <si>
    <t>Alpha</t>
  </si>
  <si>
    <t>Asia</t>
  </si>
  <si>
    <t>Beta</t>
  </si>
  <si>
    <t>Gamma</t>
  </si>
  <si>
    <t>Globex Inc</t>
  </si>
  <si>
    <t>Initech</t>
  </si>
  <si>
    <t>Umbrella Corp</t>
  </si>
  <si>
    <t>Stark Industries</t>
  </si>
  <si>
    <t>Wayne Enterprises</t>
  </si>
  <si>
    <t>Wonka Industries</t>
  </si>
  <si>
    <t>Hooli</t>
  </si>
  <si>
    <t>Massive Dynamic</t>
  </si>
  <si>
    <t>Cyberdyne Systems</t>
  </si>
  <si>
    <t>LOOKUP - SIMPLE</t>
  </si>
  <si>
    <t>LOOKUP - MULTIPLE CRITERIA</t>
  </si>
  <si>
    <t>Var</t>
  </si>
  <si>
    <t>Year</t>
  </si>
  <si>
    <t>Linked to</t>
  </si>
  <si>
    <t>2021 Act</t>
  </si>
  <si>
    <t>Same Sheet</t>
  </si>
  <si>
    <t>2022 Act</t>
  </si>
  <si>
    <t>Another Sheet</t>
  </si>
  <si>
    <t>2023 Fcst</t>
  </si>
  <si>
    <t>Another File</t>
  </si>
  <si>
    <t>Cost of sales</t>
  </si>
  <si>
    <t>Profit</t>
  </si>
  <si>
    <t>Budget Sales Value</t>
  </si>
  <si>
    <t>Actual Sales Value</t>
  </si>
  <si>
    <t>Units Sold</t>
  </si>
  <si>
    <t>South America</t>
  </si>
  <si>
    <t>Australia</t>
  </si>
  <si>
    <t>Delta</t>
  </si>
  <si>
    <t>Epsilon</t>
  </si>
  <si>
    <t>Soylent Corp</t>
  </si>
  <si>
    <t>Oscorp</t>
  </si>
  <si>
    <t>LexCorp</t>
  </si>
  <si>
    <t>Aperture Labs</t>
  </si>
  <si>
    <t>Tyrell Corp</t>
  </si>
  <si>
    <t>Roxxon</t>
  </si>
  <si>
    <t>OmniCorp</t>
  </si>
  <si>
    <t>Virtucon</t>
  </si>
  <si>
    <t>Veidt Enterprises</t>
  </si>
  <si>
    <t>Grayson Enterprises</t>
  </si>
  <si>
    <t>Spacely Sprockets</t>
  </si>
  <si>
    <t>Atlantic Group</t>
  </si>
  <si>
    <t>Dunder Mifflin</t>
  </si>
  <si>
    <t>Duff Corp</t>
  </si>
  <si>
    <t>Bluth Company</t>
  </si>
  <si>
    <t>Rich Industries</t>
  </si>
  <si>
    <t>Sterling Cooper</t>
  </si>
  <si>
    <t>Burns International</t>
  </si>
  <si>
    <t>Black Mesa</t>
  </si>
  <si>
    <t>Los Pollos Hermanos</t>
  </si>
  <si>
    <t>Frobozz Magic Co.</t>
  </si>
  <si>
    <t>ACME Labs</t>
  </si>
  <si>
    <t>Yoyodyne</t>
  </si>
  <si>
    <t>Globex</t>
  </si>
  <si>
    <t>Zorg Industries</t>
  </si>
  <si>
    <t>Very Big Corp</t>
  </si>
  <si>
    <t>Soylent Systems</t>
  </si>
  <si>
    <t>Viridian Dynamics</t>
  </si>
  <si>
    <t>Umbrella Pharmaceuticals</t>
  </si>
  <si>
    <t>MomCorp</t>
  </si>
  <si>
    <t>Yutani Corp</t>
  </si>
  <si>
    <t>Westworld</t>
  </si>
  <si>
    <t>Sirius Cybernetics</t>
  </si>
  <si>
    <t>Hudsucker Industries</t>
  </si>
  <si>
    <t>Nimbus Solutions</t>
  </si>
  <si>
    <t>Wonka's Chocolate Factory</t>
  </si>
  <si>
    <t>Cybertronics</t>
  </si>
  <si>
    <t>Oscorp BioTech</t>
  </si>
  <si>
    <t>Graystone Industries</t>
  </si>
  <si>
    <t>Budget Units Sold</t>
  </si>
  <si>
    <t>Actual Units Sold</t>
  </si>
  <si>
    <t>Budget Cost of Sales</t>
  </si>
  <si>
    <t>Actual Cost of Sales</t>
  </si>
  <si>
    <t>Current Year</t>
  </si>
  <si>
    <t>Budgeted</t>
  </si>
  <si>
    <t>BASIC MATH AND BASIC FORMULAS</t>
  </si>
  <si>
    <t>Var vs Bud</t>
  </si>
  <si>
    <t>Prior Year</t>
  </si>
  <si>
    <t>Var vs PY</t>
  </si>
  <si>
    <t>Var vs Bud %</t>
  </si>
  <si>
    <t>Var vs PY %</t>
  </si>
  <si>
    <t>EXPENSES</t>
  </si>
  <si>
    <t>CALCULATE VARIANCES AND CHANGE %</t>
  </si>
  <si>
    <t>Year 1</t>
  </si>
  <si>
    <t>Year 1 Revenue</t>
  </si>
  <si>
    <t>Year 2 Revenue</t>
  </si>
  <si>
    <t>Year 3 Revenue</t>
  </si>
  <si>
    <t>Year 4 Revenue</t>
  </si>
  <si>
    <t>Year 5 Revenue</t>
  </si>
  <si>
    <t>Growth %</t>
  </si>
  <si>
    <t>DIFFERENCE BETWEEN AVERAGE and WEIGHTED AVERAGE</t>
  </si>
  <si>
    <t>Price per Unit</t>
  </si>
  <si>
    <t>Simple Average</t>
  </si>
  <si>
    <t>Weighted Average</t>
  </si>
  <si>
    <t>COUNT AND COUNTA</t>
  </si>
  <si>
    <t>James Davis</t>
  </si>
  <si>
    <t>Linda Martinez</t>
  </si>
  <si>
    <t>Robert Wilson</t>
  </si>
  <si>
    <t>Patricia Anderson</t>
  </si>
  <si>
    <t>David Thomas</t>
  </si>
  <si>
    <t>Jessica Taylor</t>
  </si>
  <si>
    <t>Employee Name</t>
  </si>
  <si>
    <t>YES</t>
  </si>
  <si>
    <t>Invited?</t>
  </si>
  <si>
    <t>ID</t>
  </si>
  <si>
    <t>ROUNDING</t>
  </si>
  <si>
    <t>Round</t>
  </si>
  <si>
    <t>RoundUp</t>
  </si>
  <si>
    <t>Rounddown</t>
  </si>
  <si>
    <t>SUMIFS - SINGLE CRITERIA</t>
  </si>
  <si>
    <t>SUMIFS - MULTIPLE CRITERIA</t>
  </si>
  <si>
    <t>Score</t>
  </si>
  <si>
    <t>P/F</t>
  </si>
  <si>
    <t>Student Name</t>
  </si>
  <si>
    <t>Alex M</t>
  </si>
  <si>
    <t>Brooke J</t>
  </si>
  <si>
    <t>Charlie K</t>
  </si>
  <si>
    <t>Danielle T</t>
  </si>
  <si>
    <t>Evan L</t>
  </si>
  <si>
    <t>IF STATEMENT (PASS VS FAIL)</t>
  </si>
  <si>
    <t>NESTED IF STATEMENT (GRADE)</t>
  </si>
  <si>
    <r>
      <t>A</t>
    </r>
    <r>
      <rPr>
        <sz val="11"/>
        <color theme="1"/>
        <rFont val="Calibri"/>
        <family val="2"/>
        <scheme val="minor"/>
      </rPr>
      <t>: Score of 90 or above</t>
    </r>
  </si>
  <si>
    <r>
      <t>B</t>
    </r>
    <r>
      <rPr>
        <sz val="11"/>
        <color theme="1"/>
        <rFont val="Calibri"/>
        <family val="2"/>
        <scheme val="minor"/>
      </rPr>
      <t>: Score between 80 and 89</t>
    </r>
  </si>
  <si>
    <r>
      <t>C</t>
    </r>
    <r>
      <rPr>
        <sz val="11"/>
        <color theme="1"/>
        <rFont val="Calibri"/>
        <family val="2"/>
        <scheme val="minor"/>
      </rPr>
      <t>: Score between 70 and 79</t>
    </r>
  </si>
  <si>
    <r>
      <t>D</t>
    </r>
    <r>
      <rPr>
        <sz val="11"/>
        <color theme="1"/>
        <rFont val="Calibri"/>
        <family val="2"/>
        <scheme val="minor"/>
      </rPr>
      <t>: Score between 60 and 69</t>
    </r>
  </si>
  <si>
    <t>Grading Scale</t>
  </si>
  <si>
    <r>
      <rPr>
        <b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: Score between 50 and 59</t>
    </r>
  </si>
  <si>
    <r>
      <rPr>
        <b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>: Score below 50</t>
    </r>
  </si>
  <si>
    <t>Cash Flow</t>
  </si>
  <si>
    <t>Initial</t>
  </si>
  <si>
    <t>Year 2</t>
  </si>
  <si>
    <t>Year 3</t>
  </si>
  <si>
    <t>Year 4</t>
  </si>
  <si>
    <t>Year 5</t>
  </si>
  <si>
    <t>NET PRESENT VALUE</t>
  </si>
  <si>
    <t>Discount Rate</t>
  </si>
  <si>
    <t>NPV</t>
  </si>
  <si>
    <t>IRR</t>
  </si>
  <si>
    <t>XIRR</t>
  </si>
  <si>
    <t>HOW TO APPLY GROWTH %</t>
  </si>
  <si>
    <t>XNPV</t>
  </si>
  <si>
    <t>TEXT AND DATE FUNCTIONS</t>
  </si>
  <si>
    <t>Date</t>
  </si>
  <si>
    <t>Day</t>
  </si>
  <si>
    <t>Month</t>
  </si>
  <si>
    <t>Today</t>
  </si>
  <si>
    <t>LEFT</t>
  </si>
  <si>
    <t>MID</t>
  </si>
  <si>
    <t>RIGHT</t>
  </si>
  <si>
    <t>BONUS COMING SOON</t>
  </si>
  <si>
    <t>Converted 1</t>
  </si>
  <si>
    <t>Converted 2</t>
  </si>
  <si>
    <t>Converted 3</t>
  </si>
  <si>
    <t>Now</t>
  </si>
  <si>
    <t>Project Start</t>
  </si>
  <si>
    <t>Project End</t>
  </si>
  <si>
    <t>No. of days</t>
  </si>
  <si>
    <t>Start</t>
  </si>
  <si>
    <t>End</t>
  </si>
  <si>
    <t>No. of work days</t>
  </si>
  <si>
    <t>EDATE</t>
  </si>
  <si>
    <t>2022-02-29</t>
  </si>
  <si>
    <t>Fcst Linear</t>
  </si>
  <si>
    <t>Fcst ETS</t>
  </si>
  <si>
    <t>Gross Sales</t>
  </si>
  <si>
    <t xml:space="preserve">Costs </t>
  </si>
  <si>
    <t>Total</t>
  </si>
  <si>
    <t>Full Name,Email,Department,Location,Phone</t>
  </si>
  <si>
    <t>John Smith,john.smith@example.com,Finance,"New York, NY",(123) 456-7890</t>
  </si>
  <si>
    <t>Emily Johnson,emily.johnson@example.com,Marketing,"Los Angeles, CA",(234) 567-8901</t>
  </si>
  <si>
    <t>Michael Williams,michael.williams@example.com,Sales,"Chicago, IL",(345) 678-9012</t>
  </si>
  <si>
    <t>Sarah Brown,sarah.brown@example.com,Human Resources,"Houston, TX",(456) 789-0123</t>
  </si>
  <si>
    <t>James Jones,james.jones@example.com,Information Technology,"Phoenix, AZ",(567) 890-1234</t>
  </si>
  <si>
    <t xml:space="preserve">Connect: </t>
  </si>
  <si>
    <t xml:space="preserve">Email: </t>
  </si>
  <si>
    <t xml:space="preserve">learnaf@outlook.com </t>
  </si>
  <si>
    <t xml:space="preserve">Youtube: </t>
  </si>
  <si>
    <t>https://www.youtube.com/@LearnAccountingFinance</t>
  </si>
  <si>
    <t xml:space="preserve">Instagram: </t>
  </si>
  <si>
    <t>https://www.instagram.com/learnaccountingfinance</t>
  </si>
  <si>
    <t xml:space="preserve">Facebook: </t>
  </si>
  <si>
    <t>https://www.facebook.com/profile.php?id=100063564513161</t>
  </si>
  <si>
    <t xml:space="preserve">Tiktok: </t>
  </si>
  <si>
    <t>https://www.tiktok.com/@learnaccountingfinance</t>
  </si>
  <si>
    <t xml:space="preserve">Website: </t>
  </si>
  <si>
    <t>https://learnaccountingfinance.com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</si>
</sst>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.0_);_(&quot;$&quot;* \(#,##0.0\);_(&quot;$&quot;* &quot;-&quot;??_);_(@_)"/>
    <numFmt numFmtId="166" formatCode="_(&quot;$&quot;* #,##0_);_(&quot;$&quot;* \(#,##0\);_(&quot;$&quot;* &quot;-&quot;??_);_(@_)"/>
    <numFmt numFmtId="167" formatCode="0.0%"/>
    <numFmt numFmtId="168" formatCode="0.0"/>
    <numFmt numFmtId="169" formatCode="_-* #,##0_-;\-* #,##0_-;_-* &quot;-&quot;??_-;_-@_-"/>
    <numFmt numFmtId="170" formatCode="[$-F400]h:mm:ss\ AM/PM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FFF2CC"/>
      <name val="Calibri"/>
      <family val="2"/>
      <scheme val="minor"/>
    </font>
    <font>
      <b/>
      <sz val="11"/>
      <color rgb="FFFFF2CC"/>
      <name val="Calibri"/>
      <family val="2"/>
    </font>
    <font>
      <b/>
      <sz val="11"/>
      <color theme="7" tint="0.79998168889431442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color theme="4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111">
    <xf numFmtId="0" fontId="0" fillId="0" borderId="0" xfId="0"/>
    <xf numFmtId="0" fontId="2" fillId="0" borderId="0" xfId="0" applyFont="1"/>
    <xf numFmtId="0" fontId="0" fillId="0" borderId="1" xfId="0" applyBorder="1"/>
    <xf numFmtId="0" fontId="2" fillId="0" borderId="1" xfId="0" applyFont="1" applyBorder="1" applyAlignment="1">
      <alignment horizontal="center" vertical="top"/>
    </xf>
    <xf numFmtId="43" fontId="0" fillId="0" borderId="0" xfId="1" applyFont="1"/>
    <xf numFmtId="164" fontId="0" fillId="0" borderId="0" xfId="1" applyNumberFormat="1" applyFont="1"/>
    <xf numFmtId="43" fontId="0" fillId="0" borderId="1" xfId="1" applyFont="1" applyBorder="1"/>
    <xf numFmtId="164" fontId="0" fillId="0" borderId="1" xfId="1" applyNumberFormat="1" applyFont="1" applyBorder="1"/>
    <xf numFmtId="0" fontId="4" fillId="0" borderId="1" xfId="0" applyFont="1" applyBorder="1" applyAlignment="1">
      <alignment horizontal="center" vertical="top"/>
    </xf>
    <xf numFmtId="0" fontId="5" fillId="0" borderId="1" xfId="0" applyFont="1" applyBorder="1"/>
    <xf numFmtId="0" fontId="6" fillId="0" borderId="0" xfId="0" applyFont="1"/>
    <xf numFmtId="164" fontId="5" fillId="0" borderId="1" xfId="1" applyNumberFormat="1" applyFont="1" applyBorder="1"/>
    <xf numFmtId="0" fontId="3" fillId="0" borderId="0" xfId="0" applyFont="1"/>
    <xf numFmtId="0" fontId="7" fillId="2" borderId="0" xfId="0" applyFont="1" applyFill="1" applyAlignment="1">
      <alignment horizontal="centerContinuous"/>
    </xf>
    <xf numFmtId="0" fontId="8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3" fillId="4" borderId="0" xfId="1" applyNumberFormat="1" applyFont="1" applyFill="1"/>
    <xf numFmtId="165" fontId="3" fillId="0" borderId="0" xfId="2" applyNumberFormat="1" applyFont="1"/>
    <xf numFmtId="166" fontId="3" fillId="0" borderId="0" xfId="2" applyNumberFormat="1" applyFont="1"/>
    <xf numFmtId="167" fontId="3" fillId="0" borderId="0" xfId="3" applyNumberFormat="1" applyFont="1" applyAlignment="1">
      <alignment horizontal="center"/>
    </xf>
    <xf numFmtId="168" fontId="3" fillId="0" borderId="0" xfId="0" applyNumberFormat="1" applyFont="1"/>
    <xf numFmtId="164" fontId="3" fillId="0" borderId="0" xfId="1" applyNumberFormat="1" applyFont="1"/>
    <xf numFmtId="164" fontId="7" fillId="0" borderId="2" xfId="1" applyNumberFormat="1" applyFont="1" applyBorder="1"/>
    <xf numFmtId="166" fontId="7" fillId="0" borderId="2" xfId="2" applyNumberFormat="1" applyFont="1" applyBorder="1"/>
    <xf numFmtId="167" fontId="7" fillId="0" borderId="0" xfId="3" applyNumberFormat="1" applyFont="1" applyAlignment="1">
      <alignment horizontal="center"/>
    </xf>
    <xf numFmtId="44" fontId="3" fillId="0" borderId="0" xfId="2" applyFont="1"/>
    <xf numFmtId="44" fontId="3" fillId="0" borderId="0" xfId="0" applyNumberFormat="1" applyFont="1"/>
    <xf numFmtId="0" fontId="7" fillId="0" borderId="2" xfId="0" applyFont="1" applyBorder="1"/>
    <xf numFmtId="164" fontId="0" fillId="0" borderId="0" xfId="0" applyNumberFormat="1"/>
    <xf numFmtId="164" fontId="0" fillId="0" borderId="1" xfId="0" applyNumberFormat="1" applyBorder="1"/>
    <xf numFmtId="0" fontId="10" fillId="5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169" fontId="11" fillId="0" borderId="1" xfId="1" applyNumberFormat="1" applyFont="1" applyBorder="1"/>
    <xf numFmtId="0" fontId="11" fillId="0" borderId="1" xfId="0" applyFont="1" applyBorder="1"/>
    <xf numFmtId="0" fontId="12" fillId="0" borderId="1" xfId="0" applyFont="1" applyBorder="1" applyAlignment="1">
      <alignment horizontal="center"/>
    </xf>
    <xf numFmtId="169" fontId="12" fillId="0" borderId="1" xfId="1" applyNumberFormat="1" applyFont="1" applyBorder="1"/>
    <xf numFmtId="0" fontId="12" fillId="0" borderId="1" xfId="0" applyFont="1" applyBorder="1"/>
    <xf numFmtId="0" fontId="13" fillId="0" borderId="1" xfId="0" applyFont="1" applyBorder="1" applyAlignment="1">
      <alignment horizontal="center"/>
    </xf>
    <xf numFmtId="169" fontId="13" fillId="0" borderId="1" xfId="1" applyNumberFormat="1" applyFont="1" applyBorder="1"/>
    <xf numFmtId="0" fontId="13" fillId="0" borderId="1" xfId="0" applyFont="1" applyBorder="1"/>
    <xf numFmtId="169" fontId="0" fillId="0" borderId="0" xfId="1" applyNumberFormat="1" applyFont="1"/>
    <xf numFmtId="169" fontId="11" fillId="0" borderId="0" xfId="1" applyNumberFormat="1" applyFont="1"/>
    <xf numFmtId="169" fontId="2" fillId="0" borderId="2" xfId="1" applyNumberFormat="1" applyFont="1" applyBorder="1"/>
    <xf numFmtId="169" fontId="12" fillId="0" borderId="0" xfId="1" applyNumberFormat="1" applyFont="1"/>
    <xf numFmtId="43" fontId="0" fillId="0" borderId="0" xfId="0" applyNumberFormat="1"/>
    <xf numFmtId="9" fontId="0" fillId="0" borderId="0" xfId="0" applyNumberFormat="1"/>
    <xf numFmtId="164" fontId="5" fillId="0" borderId="1" xfId="0" applyNumberFormat="1" applyFont="1" applyBorder="1"/>
    <xf numFmtId="167" fontId="5" fillId="0" borderId="1" xfId="3" applyNumberFormat="1" applyFont="1" applyBorder="1"/>
    <xf numFmtId="0" fontId="2" fillId="6" borderId="0" xfId="0" applyFont="1" applyFill="1"/>
    <xf numFmtId="164" fontId="0" fillId="0" borderId="0" xfId="1" applyNumberFormat="1" applyFont="1" applyBorder="1"/>
    <xf numFmtId="164" fontId="5" fillId="0" borderId="0" xfId="0" applyNumberFormat="1" applyFont="1"/>
    <xf numFmtId="167" fontId="5" fillId="0" borderId="0" xfId="3" applyNumberFormat="1" applyFont="1" applyBorder="1"/>
    <xf numFmtId="9" fontId="0" fillId="0" borderId="1" xfId="0" applyNumberFormat="1" applyBorder="1"/>
    <xf numFmtId="9" fontId="0" fillId="0" borderId="0" xfId="3" applyFont="1"/>
    <xf numFmtId="0" fontId="0" fillId="6" borderId="0" xfId="0" applyFill="1"/>
    <xf numFmtId="0" fontId="0" fillId="0" borderId="1" xfId="0" applyBorder="1" applyAlignment="1">
      <alignment horizontal="center"/>
    </xf>
    <xf numFmtId="44" fontId="14" fillId="0" borderId="1" xfId="2" applyFont="1" applyBorder="1"/>
    <xf numFmtId="44" fontId="0" fillId="0" borderId="0" xfId="0" applyNumberFormat="1"/>
    <xf numFmtId="44" fontId="0" fillId="0" borderId="0" xfId="2" applyFont="1"/>
    <xf numFmtId="164" fontId="0" fillId="0" borderId="1" xfId="1" applyNumberFormat="1" applyFont="1" applyBorder="1" applyAlignment="1">
      <alignment horizontal="center"/>
    </xf>
    <xf numFmtId="164" fontId="0" fillId="0" borderId="1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2" fontId="11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7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8" fontId="15" fillId="0" borderId="0" xfId="0" applyNumberFormat="1" applyFont="1"/>
    <xf numFmtId="44" fontId="2" fillId="0" borderId="0" xfId="0" applyNumberFormat="1" applyFont="1"/>
    <xf numFmtId="9" fontId="15" fillId="0" borderId="0" xfId="0" applyNumberFormat="1" applyFont="1"/>
    <xf numFmtId="166" fontId="0" fillId="0" borderId="1" xfId="2" applyNumberFormat="1" applyFont="1" applyBorder="1" applyAlignment="1">
      <alignment vertical="center" wrapText="1"/>
    </xf>
    <xf numFmtId="9" fontId="15" fillId="0" borderId="0" xfId="3" applyFont="1"/>
    <xf numFmtId="15" fontId="0" fillId="0" borderId="0" xfId="0" applyNumberFormat="1"/>
    <xf numFmtId="0" fontId="0" fillId="0" borderId="1" xfId="0" applyBorder="1" applyAlignment="1">
      <alignment horizontal="center" vertical="center" wrapText="1"/>
    </xf>
    <xf numFmtId="15" fontId="0" fillId="0" borderId="1" xfId="0" applyNumberFormat="1" applyBorder="1" applyAlignment="1">
      <alignment horizontal="center" vertical="center" wrapText="1"/>
    </xf>
    <xf numFmtId="166" fontId="0" fillId="0" borderId="0" xfId="0" applyNumberFormat="1"/>
    <xf numFmtId="15" fontId="0" fillId="0" borderId="1" xfId="0" applyNumberFormat="1" applyBorder="1" applyAlignment="1">
      <alignment horizontal="center"/>
    </xf>
    <xf numFmtId="14" fontId="11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4" fontId="11" fillId="0" borderId="1" xfId="1" applyNumberFormat="1" applyFont="1" applyBorder="1" applyAlignment="1">
      <alignment horizontal="center"/>
    </xf>
    <xf numFmtId="170" fontId="11" fillId="0" borderId="1" xfId="0" applyNumberFormat="1" applyFont="1" applyBorder="1" applyAlignment="1">
      <alignment horizontal="center"/>
    </xf>
    <xf numFmtId="1" fontId="11" fillId="0" borderId="1" xfId="0" applyNumberFormat="1" applyFont="1" applyBorder="1" applyAlignment="1">
      <alignment horizont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1" fontId="11" fillId="0" borderId="1" xfId="0" applyNumberFormat="1" applyFont="1" applyBorder="1" applyAlignment="1">
      <alignment horizontal="center" wrapText="1"/>
    </xf>
    <xf numFmtId="166" fontId="15" fillId="0" borderId="0" xfId="0" applyNumberFormat="1" applyFont="1"/>
    <xf numFmtId="15" fontId="0" fillId="0" borderId="0" xfId="0" applyNumberFormat="1" applyAlignment="1">
      <alignment horizontal="center"/>
    </xf>
    <xf numFmtId="1" fontId="11" fillId="0" borderId="0" xfId="0" applyNumberFormat="1" applyFont="1" applyAlignment="1">
      <alignment horizontal="center"/>
    </xf>
    <xf numFmtId="43" fontId="11" fillId="0" borderId="1" xfId="1" applyFont="1" applyBorder="1"/>
    <xf numFmtId="43" fontId="2" fillId="0" borderId="1" xfId="1" applyFont="1" applyBorder="1" applyAlignment="1">
      <alignment horizontal="center" vertical="top"/>
    </xf>
    <xf numFmtId="43" fontId="15" fillId="0" borderId="1" xfId="1" applyFont="1" applyBorder="1" applyAlignment="1">
      <alignment horizontal="center" vertical="top"/>
    </xf>
    <xf numFmtId="44" fontId="11" fillId="0" borderId="1" xfId="0" applyNumberFormat="1" applyFont="1" applyBorder="1"/>
    <xf numFmtId="44" fontId="11" fillId="0" borderId="1" xfId="2" applyFont="1" applyBorder="1"/>
    <xf numFmtId="0" fontId="8" fillId="3" borderId="0" xfId="0" applyFont="1" applyFill="1" applyAlignment="1">
      <alignment horizontal="center" wrapText="1"/>
    </xf>
    <xf numFmtId="0" fontId="2" fillId="0" borderId="3" xfId="0" applyFont="1" applyBorder="1" applyAlignment="1">
      <alignment horizontal="center" vertical="top"/>
    </xf>
    <xf numFmtId="164" fontId="5" fillId="0" borderId="1" xfId="1" applyNumberFormat="1" applyFont="1" applyFill="1" applyBorder="1"/>
    <xf numFmtId="17" fontId="0" fillId="0" borderId="0" xfId="0" applyNumberForma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top"/>
    </xf>
    <xf numFmtId="0" fontId="21" fillId="0" borderId="0" xfId="0" applyFont="1"/>
    <xf numFmtId="0" fontId="22" fillId="0" borderId="0" xfId="0" applyFont="1"/>
    <xf numFmtId="0" fontId="23" fillId="0" borderId="0" xfId="4" applyFont="1"/>
  </cellXfs>
  <cellStyles count="5">
    <cellStyle name="Comma" xfId="1" builtinId="3"/>
    <cellStyle name="Currency" xfId="2" builtinId="4"/>
    <cellStyle name="Hyperlink" xfId="4" builtinId="8"/>
    <cellStyle name="Normal" xfId="0" builtinId="0"/>
    <cellStyle name="Percent" xfId="3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'9 - Forecasting'!$B$1</c:f>
              <c:strCache>
                <c:ptCount val="1"/>
                <c:pt idx="0">
                  <c:v> Sales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'9 - Forecasting'!$D$2:$D$37</c:f>
              <c:numCache>
                <c:formatCode>m/d/yyyy</c:formatCode>
                <c:ptCount val="36"/>
                <c:pt idx="0">
                  <c:v>45688</c:v>
                </c:pt>
                <c:pt idx="1">
                  <c:v>45716</c:v>
                </c:pt>
                <c:pt idx="2">
                  <c:v>45747</c:v>
                </c:pt>
                <c:pt idx="3">
                  <c:v>45777</c:v>
                </c:pt>
                <c:pt idx="4">
                  <c:v>45808</c:v>
                </c:pt>
                <c:pt idx="5">
                  <c:v>45838</c:v>
                </c:pt>
                <c:pt idx="6">
                  <c:v>45869</c:v>
                </c:pt>
                <c:pt idx="7">
                  <c:v>45900</c:v>
                </c:pt>
                <c:pt idx="8">
                  <c:v>45930</c:v>
                </c:pt>
                <c:pt idx="9">
                  <c:v>45961</c:v>
                </c:pt>
                <c:pt idx="10">
                  <c:v>45991</c:v>
                </c:pt>
                <c:pt idx="11">
                  <c:v>46022</c:v>
                </c:pt>
                <c:pt idx="12">
                  <c:v>46053</c:v>
                </c:pt>
                <c:pt idx="13">
                  <c:v>46081</c:v>
                </c:pt>
                <c:pt idx="14">
                  <c:v>46112</c:v>
                </c:pt>
                <c:pt idx="15">
                  <c:v>46142</c:v>
                </c:pt>
                <c:pt idx="16">
                  <c:v>46173</c:v>
                </c:pt>
                <c:pt idx="17">
                  <c:v>46203</c:v>
                </c:pt>
                <c:pt idx="18">
                  <c:v>46234</c:v>
                </c:pt>
                <c:pt idx="19">
                  <c:v>46265</c:v>
                </c:pt>
                <c:pt idx="20">
                  <c:v>46295</c:v>
                </c:pt>
                <c:pt idx="21">
                  <c:v>46326</c:v>
                </c:pt>
                <c:pt idx="22">
                  <c:v>46356</c:v>
                </c:pt>
                <c:pt idx="23">
                  <c:v>46387</c:v>
                </c:pt>
                <c:pt idx="24">
                  <c:v>46418</c:v>
                </c:pt>
                <c:pt idx="25">
                  <c:v>46446</c:v>
                </c:pt>
                <c:pt idx="26">
                  <c:v>46477</c:v>
                </c:pt>
                <c:pt idx="27">
                  <c:v>46507</c:v>
                </c:pt>
                <c:pt idx="28">
                  <c:v>46538</c:v>
                </c:pt>
                <c:pt idx="29">
                  <c:v>46568</c:v>
                </c:pt>
                <c:pt idx="30">
                  <c:v>46599</c:v>
                </c:pt>
                <c:pt idx="31">
                  <c:v>46630</c:v>
                </c:pt>
                <c:pt idx="32">
                  <c:v>46660</c:v>
                </c:pt>
                <c:pt idx="33">
                  <c:v>46691</c:v>
                </c:pt>
                <c:pt idx="34">
                  <c:v>46721</c:v>
                </c:pt>
                <c:pt idx="35">
                  <c:v>46752</c:v>
                </c:pt>
              </c:numCache>
            </c:numRef>
          </c:cat>
          <c:val>
            <c:numRef>
              <c:f>'9 - Forecasting'!$B$2:$B$37</c:f>
              <c:numCache>
                <c:formatCode>_(* #,##0.00_);_(* \(#,##0.00\);_(* "-"??_);_(@_)</c:formatCode>
                <c:ptCount val="36"/>
                <c:pt idx="0">
                  <c:v>4902</c:v>
                </c:pt>
                <c:pt idx="1">
                  <c:v>5398</c:v>
                </c:pt>
                <c:pt idx="2">
                  <c:v>5503.0127018922194</c:v>
                </c:pt>
                <c:pt idx="3">
                  <c:v>5406</c:v>
                </c:pt>
                <c:pt idx="4">
                  <c:v>5304.0127018922194</c:v>
                </c:pt>
                <c:pt idx="5">
                  <c:v>5238</c:v>
                </c:pt>
                <c:pt idx="6">
                  <c:v>4820</c:v>
                </c:pt>
                <c:pt idx="7">
                  <c:v>4652</c:v>
                </c:pt>
                <c:pt idx="8">
                  <c:v>4487.9872981077806</c:v>
                </c:pt>
                <c:pt idx="9">
                  <c:v>4514</c:v>
                </c:pt>
                <c:pt idx="10">
                  <c:v>4696.9872981077806</c:v>
                </c:pt>
                <c:pt idx="11">
                  <c:v>4637</c:v>
                </c:pt>
                <c:pt idx="12">
                  <c:v>5172</c:v>
                </c:pt>
                <c:pt idx="13">
                  <c:v>5149</c:v>
                </c:pt>
                <c:pt idx="14">
                  <c:v>5592.0127018922194</c:v>
                </c:pt>
                <c:pt idx="15">
                  <c:v>5451</c:v>
                </c:pt>
                <c:pt idx="16">
                  <c:v>5363.0127018922194</c:v>
                </c:pt>
                <c:pt idx="17">
                  <c:v>5199</c:v>
                </c:pt>
                <c:pt idx="18">
                  <c:v>5108</c:v>
                </c:pt>
                <c:pt idx="19">
                  <c:v>4807</c:v>
                </c:pt>
                <c:pt idx="20">
                  <c:v>4709.9872981077806</c:v>
                </c:pt>
                <c:pt idx="21">
                  <c:v>4593</c:v>
                </c:pt>
                <c:pt idx="22">
                  <c:v>4751.9872981077806</c:v>
                </c:pt>
                <c:pt idx="23">
                  <c:v>4741</c:v>
                </c:pt>
                <c:pt idx="24">
                  <c:v>5076</c:v>
                </c:pt>
                <c:pt idx="25">
                  <c:v>5210</c:v>
                </c:pt>
                <c:pt idx="26">
                  <c:v>5546.0127018922194</c:v>
                </c:pt>
                <c:pt idx="27">
                  <c:v>5321</c:v>
                </c:pt>
                <c:pt idx="28">
                  <c:v>5485.0127018922194</c:v>
                </c:pt>
                <c:pt idx="29">
                  <c:v>5285</c:v>
                </c:pt>
                <c:pt idx="30">
                  <c:v>5144</c:v>
                </c:pt>
                <c:pt idx="31">
                  <c:v>4598</c:v>
                </c:pt>
                <c:pt idx="32">
                  <c:v>4424.9872981077806</c:v>
                </c:pt>
                <c:pt idx="33">
                  <c:v>4469</c:v>
                </c:pt>
                <c:pt idx="34">
                  <c:v>4553.9872981077806</c:v>
                </c:pt>
                <c:pt idx="35">
                  <c:v>4820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833-4AEE-A5C0-92C9C8E31FA9}"/>
            </c:ext>
          </c:extLst>
        </c:ser>
        <c:ser>
          <c:idx val="1"/>
          <c:order val="1"/>
          <c:tx>
            <c:strRef>
              <c:f>'9 - Forecasting'!$E$1</c:f>
              <c:strCache>
                <c:ptCount val="1"/>
                <c:pt idx="0">
                  <c:v> Fcst Linear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'9 - Forecasting'!$D$2:$D$37</c:f>
              <c:numCache>
                <c:formatCode>m/d/yyyy</c:formatCode>
                <c:ptCount val="36"/>
                <c:pt idx="0">
                  <c:v>45688</c:v>
                </c:pt>
                <c:pt idx="1">
                  <c:v>45716</c:v>
                </c:pt>
                <c:pt idx="2">
                  <c:v>45747</c:v>
                </c:pt>
                <c:pt idx="3">
                  <c:v>45777</c:v>
                </c:pt>
                <c:pt idx="4">
                  <c:v>45808</c:v>
                </c:pt>
                <c:pt idx="5">
                  <c:v>45838</c:v>
                </c:pt>
                <c:pt idx="6">
                  <c:v>45869</c:v>
                </c:pt>
                <c:pt idx="7">
                  <c:v>45900</c:v>
                </c:pt>
                <c:pt idx="8">
                  <c:v>45930</c:v>
                </c:pt>
                <c:pt idx="9">
                  <c:v>45961</c:v>
                </c:pt>
                <c:pt idx="10">
                  <c:v>45991</c:v>
                </c:pt>
                <c:pt idx="11">
                  <c:v>46022</c:v>
                </c:pt>
                <c:pt idx="12">
                  <c:v>46053</c:v>
                </c:pt>
                <c:pt idx="13">
                  <c:v>46081</c:v>
                </c:pt>
                <c:pt idx="14">
                  <c:v>46112</c:v>
                </c:pt>
                <c:pt idx="15">
                  <c:v>46142</c:v>
                </c:pt>
                <c:pt idx="16">
                  <c:v>46173</c:v>
                </c:pt>
                <c:pt idx="17">
                  <c:v>46203</c:v>
                </c:pt>
                <c:pt idx="18">
                  <c:v>46234</c:v>
                </c:pt>
                <c:pt idx="19">
                  <c:v>46265</c:v>
                </c:pt>
                <c:pt idx="20">
                  <c:v>46295</c:v>
                </c:pt>
                <c:pt idx="21">
                  <c:v>46326</c:v>
                </c:pt>
                <c:pt idx="22">
                  <c:v>46356</c:v>
                </c:pt>
                <c:pt idx="23">
                  <c:v>46387</c:v>
                </c:pt>
                <c:pt idx="24">
                  <c:v>46418</c:v>
                </c:pt>
                <c:pt idx="25">
                  <c:v>46446</c:v>
                </c:pt>
                <c:pt idx="26">
                  <c:v>46477</c:v>
                </c:pt>
                <c:pt idx="27">
                  <c:v>46507</c:v>
                </c:pt>
                <c:pt idx="28">
                  <c:v>46538</c:v>
                </c:pt>
                <c:pt idx="29">
                  <c:v>46568</c:v>
                </c:pt>
                <c:pt idx="30">
                  <c:v>46599</c:v>
                </c:pt>
                <c:pt idx="31">
                  <c:v>46630</c:v>
                </c:pt>
                <c:pt idx="32">
                  <c:v>46660</c:v>
                </c:pt>
                <c:pt idx="33">
                  <c:v>46691</c:v>
                </c:pt>
                <c:pt idx="34">
                  <c:v>46721</c:v>
                </c:pt>
                <c:pt idx="35">
                  <c:v>46752</c:v>
                </c:pt>
              </c:numCache>
            </c:numRef>
          </c:cat>
          <c:val>
            <c:numRef>
              <c:f>'9 - Forecasting'!$E$2:$E$37</c:f>
              <c:numCache>
                <c:formatCode>_(* #,##0.00_);_(* \(#,##0.00\);_(* "-"??_);_(@_)</c:formatCode>
                <c:ptCount val="36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833-4AEE-A5C0-92C9C8E31FA9}"/>
            </c:ext>
          </c:extLst>
        </c:ser>
        <c:ser>
          <c:idx val="2"/>
          <c:order val="2"/>
          <c:spPr>
            <a:ln w="28575" cap="rnd">
              <a:solidFill>
                <a:srgbClr val="FFC00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'9 - Forecasting'!$D$2:$D$37</c:f>
              <c:numCache>
                <c:formatCode>m/d/yyyy</c:formatCode>
                <c:ptCount val="36"/>
                <c:pt idx="0">
                  <c:v>45688</c:v>
                </c:pt>
                <c:pt idx="1">
                  <c:v>45716</c:v>
                </c:pt>
                <c:pt idx="2">
                  <c:v>45747</c:v>
                </c:pt>
                <c:pt idx="3">
                  <c:v>45777</c:v>
                </c:pt>
                <c:pt idx="4">
                  <c:v>45808</c:v>
                </c:pt>
                <c:pt idx="5">
                  <c:v>45838</c:v>
                </c:pt>
                <c:pt idx="6">
                  <c:v>45869</c:v>
                </c:pt>
                <c:pt idx="7">
                  <c:v>45900</c:v>
                </c:pt>
                <c:pt idx="8">
                  <c:v>45930</c:v>
                </c:pt>
                <c:pt idx="9">
                  <c:v>45961</c:v>
                </c:pt>
                <c:pt idx="10">
                  <c:v>45991</c:v>
                </c:pt>
                <c:pt idx="11">
                  <c:v>46022</c:v>
                </c:pt>
                <c:pt idx="12">
                  <c:v>46053</c:v>
                </c:pt>
                <c:pt idx="13">
                  <c:v>46081</c:v>
                </c:pt>
                <c:pt idx="14">
                  <c:v>46112</c:v>
                </c:pt>
                <c:pt idx="15">
                  <c:v>46142</c:v>
                </c:pt>
                <c:pt idx="16">
                  <c:v>46173</c:v>
                </c:pt>
                <c:pt idx="17">
                  <c:v>46203</c:v>
                </c:pt>
                <c:pt idx="18">
                  <c:v>46234</c:v>
                </c:pt>
                <c:pt idx="19">
                  <c:v>46265</c:v>
                </c:pt>
                <c:pt idx="20">
                  <c:v>46295</c:v>
                </c:pt>
                <c:pt idx="21">
                  <c:v>46326</c:v>
                </c:pt>
                <c:pt idx="22">
                  <c:v>46356</c:v>
                </c:pt>
                <c:pt idx="23">
                  <c:v>46387</c:v>
                </c:pt>
                <c:pt idx="24">
                  <c:v>46418</c:v>
                </c:pt>
                <c:pt idx="25">
                  <c:v>46446</c:v>
                </c:pt>
                <c:pt idx="26">
                  <c:v>46477</c:v>
                </c:pt>
                <c:pt idx="27">
                  <c:v>46507</c:v>
                </c:pt>
                <c:pt idx="28">
                  <c:v>46538</c:v>
                </c:pt>
                <c:pt idx="29">
                  <c:v>46568</c:v>
                </c:pt>
                <c:pt idx="30">
                  <c:v>46599</c:v>
                </c:pt>
                <c:pt idx="31">
                  <c:v>46630</c:v>
                </c:pt>
                <c:pt idx="32">
                  <c:v>46660</c:v>
                </c:pt>
                <c:pt idx="33">
                  <c:v>46691</c:v>
                </c:pt>
                <c:pt idx="34">
                  <c:v>46721</c:v>
                </c:pt>
                <c:pt idx="35">
                  <c:v>46752</c:v>
                </c:pt>
              </c:numCache>
            </c:numRef>
          </c:cat>
          <c:val>
            <c:numRef>
              <c:f>'9 - Forecasting'!$F$2:$F$37</c:f>
              <c:numCache>
                <c:formatCode>_(* #,##0.00_);_(* \(#,##0.00\);_(* "-"??_);_(@_)</c:formatCode>
                <c:ptCount val="36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833-4AEE-A5C0-92C9C8E31F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68448367"/>
        <c:axId val="1668454127"/>
      </c:lineChart>
      <c:dateAx>
        <c:axId val="1668448367"/>
        <c:scaling>
          <c:orientation val="minMax"/>
        </c:scaling>
        <c:delete val="0"/>
        <c:axPos val="b"/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8454127"/>
        <c:crosses val="autoZero"/>
        <c:auto val="1"/>
        <c:lblOffset val="100"/>
        <c:baseTimeUnit val="months"/>
      </c:dateAx>
      <c:valAx>
        <c:axId val="16684541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84483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457200</xdr:colOff>
      <xdr:row>2</xdr:row>
      <xdr:rowOff>155575</xdr:rowOff>
    </xdr:from>
    <xdr:to>
      <xdr:col>15</xdr:col>
      <xdr:colOff>152400</xdr:colOff>
      <xdr:row>17</xdr:row>
      <xdr:rowOff>136525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6181F12-DA71-56A9-D15F-3AE296B28F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profile.php?id=100063564513161" TargetMode="External"/><Relationship Id="rId2" Type="http://schemas.openxmlformats.org/officeDocument/2006/relationships/hyperlink" Target="https://www.instagram.com/learnaccountingfinance" TargetMode="External"/><Relationship Id="rId1" Type="http://schemas.openxmlformats.org/officeDocument/2006/relationships/hyperlink" Target="https://www.youtube.com/@LearnAccountingFinance" TargetMode="External"/><Relationship Id="rId6" Type="http://schemas.openxmlformats.org/officeDocument/2006/relationships/hyperlink" Target="mailto:learnaf@outlook.com" TargetMode="External"/><Relationship Id="rId5" Type="http://schemas.openxmlformats.org/officeDocument/2006/relationships/hyperlink" Target="https://learnaccountingfinance.com/" TargetMode="External"/><Relationship Id="rId4" Type="http://schemas.openxmlformats.org/officeDocument/2006/relationships/hyperlink" Target="https://www.tiktok.com/@learnaccountingfinance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AFF71-2744-41CD-9A67-49576D668698}">
  <dimension ref="B3:D9"/>
  <sheetViews>
    <sheetView showGridLines="0" tabSelected="1" zoomScale="130" zoomScaleNormal="130" workbookViewId="0"/>
  </sheetViews>
  <sheetFormatPr defaultRowHeight="14.4" x14ac:dyDescent="0.3"/>
  <cols>
    <col min="1" max="1" width="8.88671875" style="106"/>
    <col min="2" max="2" width="11.109375" style="106" customWidth="1"/>
    <col min="3" max="16384" width="8.88671875" style="106"/>
  </cols>
  <sheetData>
    <row r="3" spans="2:4" ht="25.8" x14ac:dyDescent="0.5">
      <c r="B3" s="108" t="s">
        <v>299</v>
      </c>
    </row>
    <row r="4" spans="2:4" ht="18" x14ac:dyDescent="0.35">
      <c r="B4" s="109" t="s">
        <v>300</v>
      </c>
      <c r="C4" s="110" t="s">
        <v>301</v>
      </c>
      <c r="D4" s="109"/>
    </row>
    <row r="5" spans="2:4" ht="18" x14ac:dyDescent="0.35">
      <c r="B5" s="109" t="s">
        <v>302</v>
      </c>
      <c r="C5" s="110" t="s">
        <v>303</v>
      </c>
      <c r="D5" s="109"/>
    </row>
    <row r="6" spans="2:4" ht="18" x14ac:dyDescent="0.35">
      <c r="B6" s="109" t="s">
        <v>304</v>
      </c>
      <c r="C6" s="110" t="s">
        <v>305</v>
      </c>
      <c r="D6" s="109"/>
    </row>
    <row r="7" spans="2:4" ht="18" x14ac:dyDescent="0.35">
      <c r="B7" s="109" t="s">
        <v>306</v>
      </c>
      <c r="C7" s="110" t="s">
        <v>307</v>
      </c>
      <c r="D7" s="109"/>
    </row>
    <row r="8" spans="2:4" ht="18" x14ac:dyDescent="0.35">
      <c r="B8" s="109" t="s">
        <v>308</v>
      </c>
      <c r="C8" s="110" t="s">
        <v>309</v>
      </c>
      <c r="D8" s="109"/>
    </row>
    <row r="9" spans="2:4" ht="18" x14ac:dyDescent="0.35">
      <c r="B9" s="109" t="s">
        <v>310</v>
      </c>
      <c r="C9" s="110" t="s">
        <v>311</v>
      </c>
      <c r="D9" s="109"/>
    </row>
  </sheetData>
  <hyperlinks>
    <hyperlink ref="C5" r:id="rId1" xr:uid="{A2592002-54BA-4FA7-9C5F-30FBECAA1578}"/>
    <hyperlink ref="C6" r:id="rId2" xr:uid="{3985BC0E-2077-4C2F-9772-7AE90C24F7EB}"/>
    <hyperlink ref="C7" r:id="rId3" xr:uid="{50CA58A1-A6C8-4A93-9CE6-767BBD8303B2}"/>
    <hyperlink ref="C8" r:id="rId4" xr:uid="{195CD32E-D701-460F-ADF6-AAA683663ECF}"/>
    <hyperlink ref="C9" r:id="rId5" xr:uid="{7BDE2F5E-C8C9-47A0-9B39-C33F19CFCDE6}"/>
    <hyperlink ref="C4" r:id="rId6" xr:uid="{DA139E11-99AF-4E96-9A11-B0C5944A322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7CFDD-9890-49C7-9005-8594F02EFF4A}">
  <dimension ref="A2:P19"/>
  <sheetViews>
    <sheetView zoomScale="120" zoomScaleNormal="120" workbookViewId="0">
      <selection activeCell="D5" sqref="D5"/>
    </sheetView>
  </sheetViews>
  <sheetFormatPr defaultRowHeight="14.4" x14ac:dyDescent="0.3"/>
  <cols>
    <col min="1" max="1" width="8.5546875" style="12" customWidth="1"/>
    <col min="2" max="2" width="11.33203125" style="12" customWidth="1"/>
    <col min="3" max="4" width="10.33203125" style="12" customWidth="1"/>
    <col min="5" max="8" width="11.5546875" style="12" customWidth="1"/>
    <col min="9" max="9" width="4.5546875" style="12" customWidth="1"/>
    <col min="10" max="11" width="8.88671875" style="12"/>
    <col min="12" max="12" width="4.21875" style="12" customWidth="1"/>
    <col min="13" max="13" width="26.77734375" style="12" customWidth="1"/>
    <col min="14" max="14" width="7.6640625" style="12" customWidth="1"/>
    <col min="15" max="15" width="8.109375" style="12" bestFit="1" customWidth="1"/>
    <col min="16" max="16" width="7.6640625" style="12" customWidth="1"/>
    <col min="17" max="16384" width="8.88671875" style="12"/>
  </cols>
  <sheetData>
    <row r="2" spans="1:16" x14ac:dyDescent="0.3">
      <c r="J2" s="13" t="s">
        <v>94</v>
      </c>
      <c r="K2" s="13"/>
    </row>
    <row r="3" spans="1:16" s="15" customFormat="1" ht="28.8" x14ac:dyDescent="0.3">
      <c r="A3" s="14" t="s">
        <v>95</v>
      </c>
      <c r="B3" s="14" t="s">
        <v>96</v>
      </c>
      <c r="C3" s="14" t="s">
        <v>97</v>
      </c>
      <c r="D3" s="14" t="s">
        <v>98</v>
      </c>
      <c r="E3" s="14" t="s">
        <v>99</v>
      </c>
      <c r="F3" s="14" t="s">
        <v>100</v>
      </c>
      <c r="G3" s="14" t="s">
        <v>101</v>
      </c>
      <c r="H3" s="14" t="s">
        <v>102</v>
      </c>
      <c r="J3" s="14" t="s">
        <v>103</v>
      </c>
      <c r="K3" s="14" t="s">
        <v>104</v>
      </c>
      <c r="M3" s="14" t="s">
        <v>105</v>
      </c>
      <c r="N3" s="14" t="s">
        <v>106</v>
      </c>
      <c r="O3" s="14" t="s">
        <v>107</v>
      </c>
      <c r="P3" s="14" t="s">
        <v>108</v>
      </c>
    </row>
    <row r="4" spans="1:16" x14ac:dyDescent="0.3">
      <c r="A4" s="16"/>
      <c r="B4" s="17" t="s">
        <v>109</v>
      </c>
      <c r="C4" s="17" t="s">
        <v>110</v>
      </c>
      <c r="D4" s="17" t="s">
        <v>110</v>
      </c>
      <c r="E4" s="17" t="s">
        <v>110</v>
      </c>
      <c r="F4" s="17" t="s">
        <v>110</v>
      </c>
      <c r="G4" s="17" t="s">
        <v>110</v>
      </c>
      <c r="H4" s="17" t="s">
        <v>111</v>
      </c>
      <c r="I4" s="18"/>
      <c r="J4" s="17" t="s">
        <v>112</v>
      </c>
      <c r="K4" s="17" t="s">
        <v>109</v>
      </c>
      <c r="L4" s="19"/>
    </row>
    <row r="5" spans="1:16" x14ac:dyDescent="0.3">
      <c r="A5" s="19" t="s">
        <v>113</v>
      </c>
      <c r="B5" s="20">
        <v>200</v>
      </c>
      <c r="C5" s="21">
        <v>10</v>
      </c>
      <c r="D5" s="21">
        <v>6.5</v>
      </c>
      <c r="E5" s="22">
        <f>+C5*B5</f>
        <v>2000</v>
      </c>
      <c r="F5" s="22">
        <f>-D5*B5</f>
        <v>-1300</v>
      </c>
      <c r="G5" s="22">
        <f>+E5+F5</f>
        <v>700</v>
      </c>
      <c r="H5" s="23">
        <f>+G5/E5</f>
        <v>0.35</v>
      </c>
      <c r="J5" s="24">
        <v>0.3</v>
      </c>
      <c r="K5" s="12">
        <v>1.5</v>
      </c>
      <c r="M5" s="12" t="s">
        <v>114</v>
      </c>
      <c r="N5" s="25">
        <v>500</v>
      </c>
      <c r="O5" s="25">
        <f>SUMPRODUCT(B5:B7,J5:J7)</f>
        <v>600</v>
      </c>
      <c r="P5" s="25">
        <f>+N5-O5</f>
        <v>-100</v>
      </c>
    </row>
    <row r="6" spans="1:16" x14ac:dyDescent="0.3">
      <c r="A6" s="19" t="s">
        <v>115</v>
      </c>
      <c r="B6" s="20">
        <v>300</v>
      </c>
      <c r="C6" s="21">
        <v>15</v>
      </c>
      <c r="D6" s="21">
        <v>8.5</v>
      </c>
      <c r="E6" s="22">
        <f>+C6*B6</f>
        <v>4500</v>
      </c>
      <c r="F6" s="22">
        <f t="shared" ref="F6:F7" si="0">-D6*B6</f>
        <v>-2550</v>
      </c>
      <c r="G6" s="22">
        <f t="shared" ref="G6:G7" si="1">+E6+F6</f>
        <v>1950</v>
      </c>
      <c r="H6" s="23">
        <f>+G6/E6</f>
        <v>0.43333333333333335</v>
      </c>
      <c r="J6" s="24">
        <v>0.6</v>
      </c>
      <c r="K6" s="12">
        <v>2.5</v>
      </c>
      <c r="M6" s="12" t="s">
        <v>116</v>
      </c>
      <c r="N6" s="25">
        <v>2000</v>
      </c>
      <c r="O6" s="25">
        <f>SUMPRODUCT(B5:B7,K5:K7)</f>
        <v>2450</v>
      </c>
      <c r="P6" s="25">
        <f>+N6-O6</f>
        <v>-450</v>
      </c>
    </row>
    <row r="7" spans="1:16" x14ac:dyDescent="0.3">
      <c r="A7" s="19" t="s">
        <v>117</v>
      </c>
      <c r="B7" s="20">
        <v>400</v>
      </c>
      <c r="C7" s="21">
        <v>20</v>
      </c>
      <c r="D7" s="21">
        <v>12</v>
      </c>
      <c r="E7" s="22">
        <f>+C7*B7</f>
        <v>8000</v>
      </c>
      <c r="F7" s="22">
        <f t="shared" si="0"/>
        <v>-4800</v>
      </c>
      <c r="G7" s="22">
        <f t="shared" si="1"/>
        <v>3200</v>
      </c>
      <c r="H7" s="23">
        <f>+G7/E7</f>
        <v>0.4</v>
      </c>
      <c r="J7" s="24">
        <v>0.9</v>
      </c>
      <c r="K7" s="24">
        <v>3.5</v>
      </c>
    </row>
    <row r="8" spans="1:16" x14ac:dyDescent="0.3">
      <c r="B8" s="26">
        <f>SUM(B5:B7)</f>
        <v>900</v>
      </c>
      <c r="E8" s="27">
        <f>SUM(E5:E7)</f>
        <v>14500</v>
      </c>
      <c r="F8" s="27">
        <f>SUM(F5:F7)</f>
        <v>-8650</v>
      </c>
      <c r="G8" s="27">
        <f>SUM(G5:G7)</f>
        <v>5850</v>
      </c>
      <c r="H8" s="28">
        <f>+G8/E8</f>
        <v>0.40344827586206894</v>
      </c>
    </row>
    <row r="10" spans="1:16" x14ac:dyDescent="0.3">
      <c r="G10" s="29"/>
      <c r="J10" s="30"/>
      <c r="K10" s="30"/>
      <c r="M10" s="30"/>
    </row>
    <row r="11" spans="1:16" ht="28.8" x14ac:dyDescent="0.3">
      <c r="A11" s="14" t="s">
        <v>95</v>
      </c>
      <c r="B11" s="102" t="s">
        <v>118</v>
      </c>
      <c r="G11" s="29"/>
      <c r="J11" s="30"/>
      <c r="K11" s="30"/>
      <c r="M11" s="30"/>
    </row>
    <row r="12" spans="1:16" x14ac:dyDescent="0.3">
      <c r="A12" s="16"/>
      <c r="B12" s="17" t="s">
        <v>109</v>
      </c>
      <c r="G12" s="29"/>
      <c r="J12" s="30"/>
      <c r="K12" s="30"/>
      <c r="M12" s="30"/>
    </row>
    <row r="13" spans="1:16" x14ac:dyDescent="0.3">
      <c r="A13" s="19" t="s">
        <v>113</v>
      </c>
      <c r="B13" s="12">
        <v>200</v>
      </c>
    </row>
    <row r="14" spans="1:16" x14ac:dyDescent="0.3">
      <c r="A14" s="19" t="s">
        <v>115</v>
      </c>
      <c r="B14" s="12">
        <v>300</v>
      </c>
    </row>
    <row r="15" spans="1:16" x14ac:dyDescent="0.3">
      <c r="A15" s="19" t="s">
        <v>117</v>
      </c>
      <c r="B15" s="12">
        <v>400</v>
      </c>
    </row>
    <row r="16" spans="1:16" x14ac:dyDescent="0.3">
      <c r="A16" s="19"/>
      <c r="B16" s="31">
        <f>SUM(B13:B15)</f>
        <v>900</v>
      </c>
    </row>
    <row r="19" spans="1:1" x14ac:dyDescent="0.3">
      <c r="A19" s="19"/>
    </row>
  </sheetData>
  <conditionalFormatting sqref="P5:P6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44941-828F-4BB2-9A6C-AF083BFBAE38}">
  <dimension ref="A1:L54"/>
  <sheetViews>
    <sheetView zoomScale="120" zoomScaleNormal="12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3" sqref="B3"/>
    </sheetView>
  </sheetViews>
  <sheetFormatPr defaultRowHeight="14.4" x14ac:dyDescent="0.3"/>
  <cols>
    <col min="1" max="1" width="3" customWidth="1"/>
    <col min="2" max="2" width="14.33203125" customWidth="1"/>
    <col min="3" max="3" width="15" customWidth="1"/>
    <col min="4" max="5" width="13.33203125" customWidth="1"/>
    <col min="6" max="6" width="16.5546875" customWidth="1"/>
    <col min="7" max="7" width="15.21875" customWidth="1"/>
    <col min="8" max="8" width="14" customWidth="1"/>
    <col min="9" max="9" width="13.88671875" customWidth="1"/>
  </cols>
  <sheetData>
    <row r="1" spans="1:12" x14ac:dyDescent="0.3">
      <c r="A1" s="1" t="s">
        <v>201</v>
      </c>
    </row>
    <row r="3" spans="1:12" x14ac:dyDescent="0.3">
      <c r="B3" s="1" t="s">
        <v>208</v>
      </c>
    </row>
    <row r="5" spans="1:12" x14ac:dyDescent="0.3">
      <c r="B5" s="52" t="s">
        <v>207</v>
      </c>
    </row>
    <row r="6" spans="1:12" x14ac:dyDescent="0.3">
      <c r="B6" s="3" t="s">
        <v>57</v>
      </c>
      <c r="C6" s="3" t="s">
        <v>203</v>
      </c>
      <c r="D6" s="3" t="s">
        <v>199</v>
      </c>
      <c r="E6" s="3" t="s">
        <v>200</v>
      </c>
      <c r="F6" s="8" t="s">
        <v>202</v>
      </c>
      <c r="G6" s="8" t="s">
        <v>204</v>
      </c>
      <c r="H6" s="8" t="s">
        <v>205</v>
      </c>
      <c r="I6" s="8" t="s">
        <v>206</v>
      </c>
    </row>
    <row r="7" spans="1:12" x14ac:dyDescent="0.3">
      <c r="B7" s="2" t="s">
        <v>53</v>
      </c>
      <c r="C7" s="7">
        <v>55000</v>
      </c>
      <c r="D7" s="7">
        <v>65000</v>
      </c>
      <c r="E7" s="7">
        <v>50000</v>
      </c>
      <c r="F7" s="50"/>
      <c r="G7" s="50"/>
      <c r="H7" s="51"/>
      <c r="I7" s="51"/>
    </row>
    <row r="8" spans="1:12" x14ac:dyDescent="0.3">
      <c r="B8" s="2" t="s">
        <v>54</v>
      </c>
      <c r="C8" s="7">
        <v>72000</v>
      </c>
      <c r="D8" s="7">
        <v>75000</v>
      </c>
      <c r="E8" s="7">
        <v>80000</v>
      </c>
      <c r="F8" s="50"/>
      <c r="G8" s="50"/>
      <c r="H8" s="51"/>
      <c r="I8" s="51"/>
    </row>
    <row r="9" spans="1:12" x14ac:dyDescent="0.3">
      <c r="B9" s="2" t="s">
        <v>88</v>
      </c>
      <c r="C9" s="7">
        <v>68000</v>
      </c>
      <c r="D9" s="7">
        <v>29000</v>
      </c>
      <c r="E9" s="7">
        <v>60000</v>
      </c>
      <c r="F9" s="50"/>
      <c r="G9" s="50"/>
      <c r="H9" s="51"/>
      <c r="I9" s="51"/>
    </row>
    <row r="10" spans="1:12" x14ac:dyDescent="0.3">
      <c r="B10" s="2" t="s">
        <v>52</v>
      </c>
      <c r="C10" s="7">
        <v>59000</v>
      </c>
      <c r="D10" s="7">
        <v>52000</v>
      </c>
      <c r="E10" s="7">
        <v>55000</v>
      </c>
      <c r="F10" s="50"/>
      <c r="G10" s="50"/>
      <c r="H10" s="51"/>
      <c r="I10" s="51"/>
    </row>
    <row r="11" spans="1:12" x14ac:dyDescent="0.3">
      <c r="B11" s="2" t="s">
        <v>89</v>
      </c>
      <c r="C11" s="7">
        <v>25000</v>
      </c>
      <c r="D11" s="7">
        <v>58000</v>
      </c>
      <c r="E11" s="7">
        <v>30000</v>
      </c>
      <c r="F11" s="50"/>
      <c r="G11" s="50"/>
      <c r="H11" s="51"/>
      <c r="I11" s="51"/>
    </row>
    <row r="12" spans="1:12" x14ac:dyDescent="0.3">
      <c r="B12" s="2" t="s">
        <v>290</v>
      </c>
      <c r="C12" s="7">
        <v>150000</v>
      </c>
      <c r="D12" s="7">
        <v>160000</v>
      </c>
      <c r="E12" s="7">
        <v>170000</v>
      </c>
      <c r="F12" s="50"/>
      <c r="G12" s="50"/>
      <c r="H12" s="51"/>
      <c r="I12" s="51"/>
      <c r="K12" s="32"/>
      <c r="L12" s="32"/>
    </row>
    <row r="13" spans="1:12" x14ac:dyDescent="0.3">
      <c r="C13" s="53"/>
      <c r="D13" s="53"/>
      <c r="E13" s="53"/>
      <c r="F13" s="54"/>
      <c r="G13" s="54"/>
      <c r="H13" s="55"/>
      <c r="I13" s="55"/>
    </row>
    <row r="15" spans="1:12" x14ac:dyDescent="0.3">
      <c r="B15" s="52" t="s">
        <v>265</v>
      </c>
      <c r="C15" s="58"/>
    </row>
    <row r="17" spans="2:9" x14ac:dyDescent="0.3">
      <c r="B17" s="3"/>
      <c r="C17" s="3" t="s">
        <v>215</v>
      </c>
      <c r="D17" s="3" t="s">
        <v>199</v>
      </c>
    </row>
    <row r="18" spans="2:9" x14ac:dyDescent="0.3">
      <c r="B18" s="2" t="s">
        <v>210</v>
      </c>
      <c r="C18" s="7"/>
      <c r="D18" s="7">
        <v>650000</v>
      </c>
    </row>
    <row r="19" spans="2:9" x14ac:dyDescent="0.3">
      <c r="B19" s="2" t="s">
        <v>211</v>
      </c>
      <c r="C19" s="56">
        <v>7.0000000000000007E-2</v>
      </c>
      <c r="D19" s="50"/>
      <c r="E19" s="57"/>
      <c r="G19" s="4"/>
    </row>
    <row r="20" spans="2:9" x14ac:dyDescent="0.3">
      <c r="B20" s="2" t="s">
        <v>212</v>
      </c>
      <c r="C20" s="56">
        <v>0.05</v>
      </c>
      <c r="D20" s="50"/>
      <c r="E20" s="57"/>
    </row>
    <row r="21" spans="2:9" x14ac:dyDescent="0.3">
      <c r="B21" s="2" t="s">
        <v>213</v>
      </c>
      <c r="C21" s="56">
        <v>0.04</v>
      </c>
      <c r="D21" s="50"/>
      <c r="E21" s="57"/>
    </row>
    <row r="22" spans="2:9" x14ac:dyDescent="0.3">
      <c r="B22" s="2" t="s">
        <v>214</v>
      </c>
      <c r="C22" s="56">
        <v>0.03</v>
      </c>
      <c r="D22" s="50"/>
      <c r="E22" s="57"/>
    </row>
    <row r="25" spans="2:9" x14ac:dyDescent="0.3">
      <c r="B25" s="52" t="s">
        <v>216</v>
      </c>
      <c r="C25" s="58"/>
      <c r="D25" s="58"/>
      <c r="E25" s="58"/>
    </row>
    <row r="27" spans="2:9" x14ac:dyDescent="0.3">
      <c r="B27" s="3" t="s">
        <v>95</v>
      </c>
      <c r="C27" s="3" t="s">
        <v>151</v>
      </c>
      <c r="D27" s="3" t="s">
        <v>217</v>
      </c>
    </row>
    <row r="28" spans="2:9" x14ac:dyDescent="0.3">
      <c r="B28" s="59" t="s">
        <v>113</v>
      </c>
      <c r="C28" s="7">
        <v>1000</v>
      </c>
      <c r="D28" s="60">
        <v>50</v>
      </c>
      <c r="F28" s="2" t="s">
        <v>218</v>
      </c>
      <c r="G28" s="100"/>
      <c r="I28" s="61"/>
    </row>
    <row r="29" spans="2:9" x14ac:dyDescent="0.3">
      <c r="B29" s="59" t="s">
        <v>115</v>
      </c>
      <c r="C29" s="7">
        <v>500</v>
      </c>
      <c r="D29" s="60">
        <v>80</v>
      </c>
      <c r="F29" s="2" t="s">
        <v>219</v>
      </c>
      <c r="G29" s="101"/>
      <c r="I29" s="61"/>
    </row>
    <row r="30" spans="2:9" x14ac:dyDescent="0.3">
      <c r="B30" s="59" t="s">
        <v>117</v>
      </c>
      <c r="C30" s="7">
        <v>2000</v>
      </c>
      <c r="D30" s="60">
        <v>40</v>
      </c>
      <c r="I30" s="61"/>
    </row>
    <row r="31" spans="2:9" x14ac:dyDescent="0.3">
      <c r="B31" s="2"/>
      <c r="C31" s="33">
        <f>SUM(C28:C30)</f>
        <v>3500</v>
      </c>
      <c r="D31" s="2"/>
      <c r="I31" s="76"/>
    </row>
    <row r="32" spans="2:9" x14ac:dyDescent="0.3">
      <c r="I32" s="61"/>
    </row>
    <row r="33" spans="2:9" x14ac:dyDescent="0.3">
      <c r="I33" s="48"/>
    </row>
    <row r="34" spans="2:9" x14ac:dyDescent="0.3">
      <c r="B34" s="52" t="s">
        <v>220</v>
      </c>
      <c r="C34" s="58"/>
    </row>
    <row r="36" spans="2:9" x14ac:dyDescent="0.3">
      <c r="B36" s="3" t="s">
        <v>230</v>
      </c>
      <c r="C36" s="3" t="s">
        <v>227</v>
      </c>
      <c r="D36" s="3" t="s">
        <v>229</v>
      </c>
    </row>
    <row r="37" spans="2:9" x14ac:dyDescent="0.3">
      <c r="B37" s="59">
        <v>4754</v>
      </c>
      <c r="C37" s="2" t="s">
        <v>1</v>
      </c>
      <c r="D37" s="63" t="s">
        <v>228</v>
      </c>
    </row>
    <row r="38" spans="2:9" x14ac:dyDescent="0.3">
      <c r="B38" s="59">
        <v>6816</v>
      </c>
      <c r="C38" s="2" t="s">
        <v>2</v>
      </c>
      <c r="D38" s="63" t="s">
        <v>228</v>
      </c>
    </row>
    <row r="39" spans="2:9" x14ac:dyDescent="0.3">
      <c r="B39" s="59">
        <v>8324</v>
      </c>
      <c r="C39" s="2" t="s">
        <v>3</v>
      </c>
      <c r="D39" s="63" t="s">
        <v>228</v>
      </c>
    </row>
    <row r="40" spans="2:9" x14ac:dyDescent="0.3">
      <c r="B40" s="59">
        <v>4473</v>
      </c>
      <c r="C40" s="2" t="s">
        <v>4</v>
      </c>
      <c r="D40" s="63"/>
    </row>
    <row r="41" spans="2:9" x14ac:dyDescent="0.3">
      <c r="B41" s="59">
        <v>7270</v>
      </c>
      <c r="C41" s="2" t="s">
        <v>221</v>
      </c>
      <c r="D41" s="63"/>
    </row>
    <row r="42" spans="2:9" x14ac:dyDescent="0.3">
      <c r="B42" s="59">
        <v>3601</v>
      </c>
      <c r="C42" s="2" t="s">
        <v>222</v>
      </c>
      <c r="D42" s="64" t="s">
        <v>228</v>
      </c>
    </row>
    <row r="43" spans="2:9" x14ac:dyDescent="0.3">
      <c r="B43" s="59">
        <v>7314</v>
      </c>
      <c r="C43" s="2" t="s">
        <v>223</v>
      </c>
      <c r="D43" s="64" t="s">
        <v>228</v>
      </c>
    </row>
    <row r="44" spans="2:9" x14ac:dyDescent="0.3">
      <c r="B44" s="59">
        <v>3123</v>
      </c>
      <c r="C44" s="2" t="s">
        <v>224</v>
      </c>
      <c r="D44" s="64" t="s">
        <v>228</v>
      </c>
    </row>
    <row r="45" spans="2:9" x14ac:dyDescent="0.3">
      <c r="B45" s="59">
        <v>8540</v>
      </c>
      <c r="C45" s="2" t="s">
        <v>225</v>
      </c>
      <c r="D45" s="64" t="s">
        <v>228</v>
      </c>
    </row>
    <row r="46" spans="2:9" x14ac:dyDescent="0.3">
      <c r="B46" s="59">
        <v>6554</v>
      </c>
      <c r="C46" s="2" t="s">
        <v>226</v>
      </c>
      <c r="D46" s="64" t="s">
        <v>228</v>
      </c>
    </row>
    <row r="47" spans="2:9" x14ac:dyDescent="0.3">
      <c r="B47" s="35"/>
      <c r="C47" s="35"/>
      <c r="D47" s="35"/>
    </row>
    <row r="50" spans="2:5" x14ac:dyDescent="0.3">
      <c r="B50" s="52" t="s">
        <v>231</v>
      </c>
      <c r="C50" s="58"/>
    </row>
    <row r="52" spans="2:5" x14ac:dyDescent="0.3">
      <c r="B52" s="2" t="s">
        <v>232</v>
      </c>
      <c r="C52" s="2">
        <v>245.69644</v>
      </c>
      <c r="D52" s="67"/>
      <c r="E52" s="66"/>
    </row>
    <row r="53" spans="2:5" x14ac:dyDescent="0.3">
      <c r="B53" s="2" t="s">
        <v>233</v>
      </c>
      <c r="C53" s="2">
        <v>387.43</v>
      </c>
      <c r="D53" s="37"/>
      <c r="E53" s="66"/>
    </row>
    <row r="54" spans="2:5" x14ac:dyDescent="0.3">
      <c r="B54" s="2" t="s">
        <v>234</v>
      </c>
      <c r="C54" s="2">
        <v>395.66</v>
      </c>
      <c r="D54" s="37"/>
      <c r="E54" s="6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52"/>
  <sheetViews>
    <sheetView zoomScale="130" zoomScaleNormal="13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C3" sqref="C3"/>
    </sheetView>
  </sheetViews>
  <sheetFormatPr defaultRowHeight="14.4" x14ac:dyDescent="0.3"/>
  <cols>
    <col min="2" max="2" width="26.44140625" customWidth="1"/>
    <col min="3" max="3" width="17.21875" customWidth="1"/>
    <col min="6" max="6" width="22" customWidth="1"/>
  </cols>
  <sheetData>
    <row r="2" spans="2:6" x14ac:dyDescent="0.3">
      <c r="B2" s="3" t="s">
        <v>0</v>
      </c>
      <c r="C2" s="8" t="s">
        <v>57</v>
      </c>
      <c r="F2" s="3" t="s">
        <v>51</v>
      </c>
    </row>
    <row r="3" spans="2:6" x14ac:dyDescent="0.3">
      <c r="B3" s="2" t="s">
        <v>1</v>
      </c>
      <c r="C3" s="9"/>
      <c r="F3" s="2" t="s">
        <v>52</v>
      </c>
    </row>
    <row r="4" spans="2:6" x14ac:dyDescent="0.3">
      <c r="B4" s="2" t="s">
        <v>2</v>
      </c>
      <c r="C4" s="9"/>
      <c r="F4" s="2" t="s">
        <v>53</v>
      </c>
    </row>
    <row r="5" spans="2:6" x14ac:dyDescent="0.3">
      <c r="B5" s="2" t="s">
        <v>3</v>
      </c>
      <c r="C5" s="9"/>
      <c r="F5" s="2" t="s">
        <v>54</v>
      </c>
    </row>
    <row r="6" spans="2:6" x14ac:dyDescent="0.3">
      <c r="B6" s="2" t="s">
        <v>4</v>
      </c>
      <c r="C6" s="9"/>
      <c r="F6" s="2" t="s">
        <v>55</v>
      </c>
    </row>
    <row r="7" spans="2:6" x14ac:dyDescent="0.3">
      <c r="B7" s="2" t="s">
        <v>5</v>
      </c>
      <c r="C7" s="9"/>
      <c r="F7" s="2" t="s">
        <v>56</v>
      </c>
    </row>
    <row r="8" spans="2:6" x14ac:dyDescent="0.3">
      <c r="B8" s="2" t="s">
        <v>6</v>
      </c>
      <c r="C8" s="9"/>
    </row>
    <row r="9" spans="2:6" x14ac:dyDescent="0.3">
      <c r="B9" s="2" t="s">
        <v>7</v>
      </c>
      <c r="C9" s="9"/>
    </row>
    <row r="10" spans="2:6" x14ac:dyDescent="0.3">
      <c r="B10" s="2" t="s">
        <v>8</v>
      </c>
      <c r="C10" s="9"/>
    </row>
    <row r="11" spans="2:6" x14ac:dyDescent="0.3">
      <c r="B11" s="2" t="s">
        <v>9</v>
      </c>
      <c r="C11" s="9"/>
    </row>
    <row r="12" spans="2:6" x14ac:dyDescent="0.3">
      <c r="B12" s="2" t="s">
        <v>10</v>
      </c>
      <c r="C12" s="9"/>
    </row>
    <row r="13" spans="2:6" x14ac:dyDescent="0.3">
      <c r="B13" s="2" t="s">
        <v>11</v>
      </c>
      <c r="C13" s="9"/>
    </row>
    <row r="14" spans="2:6" x14ac:dyDescent="0.3">
      <c r="B14" s="2" t="s">
        <v>12</v>
      </c>
      <c r="C14" s="9"/>
    </row>
    <row r="15" spans="2:6" x14ac:dyDescent="0.3">
      <c r="B15" s="2" t="s">
        <v>13</v>
      </c>
      <c r="C15" s="9"/>
    </row>
    <row r="16" spans="2:6" x14ac:dyDescent="0.3">
      <c r="B16" s="2" t="s">
        <v>14</v>
      </c>
      <c r="C16" s="9"/>
    </row>
    <row r="17" spans="2:3" x14ac:dyDescent="0.3">
      <c r="B17" s="2" t="s">
        <v>15</v>
      </c>
      <c r="C17" s="9"/>
    </row>
    <row r="18" spans="2:3" x14ac:dyDescent="0.3">
      <c r="B18" s="2" t="s">
        <v>16</v>
      </c>
      <c r="C18" s="9"/>
    </row>
    <row r="19" spans="2:3" x14ac:dyDescent="0.3">
      <c r="B19" s="2" t="s">
        <v>17</v>
      </c>
      <c r="C19" s="9"/>
    </row>
    <row r="20" spans="2:3" x14ac:dyDescent="0.3">
      <c r="B20" s="2" t="s">
        <v>18</v>
      </c>
      <c r="C20" s="9"/>
    </row>
    <row r="21" spans="2:3" x14ac:dyDescent="0.3">
      <c r="B21" s="2" t="s">
        <v>19</v>
      </c>
      <c r="C21" s="9"/>
    </row>
    <row r="22" spans="2:3" x14ac:dyDescent="0.3">
      <c r="B22" s="2" t="s">
        <v>20</v>
      </c>
      <c r="C22" s="9"/>
    </row>
    <row r="23" spans="2:3" x14ac:dyDescent="0.3">
      <c r="B23" s="2" t="s">
        <v>21</v>
      </c>
      <c r="C23" s="9"/>
    </row>
    <row r="24" spans="2:3" x14ac:dyDescent="0.3">
      <c r="B24" s="2" t="s">
        <v>22</v>
      </c>
      <c r="C24" s="9"/>
    </row>
    <row r="25" spans="2:3" x14ac:dyDescent="0.3">
      <c r="B25" s="2" t="s">
        <v>23</v>
      </c>
      <c r="C25" s="9"/>
    </row>
    <row r="26" spans="2:3" x14ac:dyDescent="0.3">
      <c r="B26" s="2" t="s">
        <v>24</v>
      </c>
      <c r="C26" s="9"/>
    </row>
    <row r="27" spans="2:3" x14ac:dyDescent="0.3">
      <c r="B27" s="2" t="s">
        <v>25</v>
      </c>
      <c r="C27" s="9"/>
    </row>
    <row r="28" spans="2:3" x14ac:dyDescent="0.3">
      <c r="B28" s="2" t="s">
        <v>26</v>
      </c>
      <c r="C28" s="9"/>
    </row>
    <row r="29" spans="2:3" x14ac:dyDescent="0.3">
      <c r="B29" s="2" t="s">
        <v>27</v>
      </c>
      <c r="C29" s="9"/>
    </row>
    <row r="30" spans="2:3" x14ac:dyDescent="0.3">
      <c r="B30" s="2" t="s">
        <v>28</v>
      </c>
      <c r="C30" s="9"/>
    </row>
    <row r="31" spans="2:3" x14ac:dyDescent="0.3">
      <c r="B31" s="2" t="s">
        <v>29</v>
      </c>
      <c r="C31" s="9"/>
    </row>
    <row r="32" spans="2:3" x14ac:dyDescent="0.3">
      <c r="B32" s="2" t="s">
        <v>30</v>
      </c>
      <c r="C32" s="9"/>
    </row>
    <row r="33" spans="2:3" x14ac:dyDescent="0.3">
      <c r="B33" s="2" t="s">
        <v>31</v>
      </c>
      <c r="C33" s="9"/>
    </row>
    <row r="34" spans="2:3" x14ac:dyDescent="0.3">
      <c r="B34" s="2" t="s">
        <v>32</v>
      </c>
      <c r="C34" s="9"/>
    </row>
    <row r="35" spans="2:3" x14ac:dyDescent="0.3">
      <c r="B35" s="2" t="s">
        <v>33</v>
      </c>
      <c r="C35" s="9"/>
    </row>
    <row r="36" spans="2:3" x14ac:dyDescent="0.3">
      <c r="B36" s="2" t="s">
        <v>34</v>
      </c>
      <c r="C36" s="9"/>
    </row>
    <row r="37" spans="2:3" x14ac:dyDescent="0.3">
      <c r="B37" s="2" t="s">
        <v>35</v>
      </c>
      <c r="C37" s="9"/>
    </row>
    <row r="38" spans="2:3" x14ac:dyDescent="0.3">
      <c r="B38" s="2" t="s">
        <v>36</v>
      </c>
      <c r="C38" s="9"/>
    </row>
    <row r="39" spans="2:3" x14ac:dyDescent="0.3">
      <c r="B39" s="2" t="s">
        <v>37</v>
      </c>
      <c r="C39" s="9"/>
    </row>
    <row r="40" spans="2:3" x14ac:dyDescent="0.3">
      <c r="B40" s="2" t="s">
        <v>38</v>
      </c>
      <c r="C40" s="9"/>
    </row>
    <row r="41" spans="2:3" x14ac:dyDescent="0.3">
      <c r="B41" s="2" t="s">
        <v>39</v>
      </c>
      <c r="C41" s="9"/>
    </row>
    <row r="42" spans="2:3" x14ac:dyDescent="0.3">
      <c r="B42" s="2" t="s">
        <v>40</v>
      </c>
      <c r="C42" s="9"/>
    </row>
    <row r="43" spans="2:3" x14ac:dyDescent="0.3">
      <c r="B43" s="2" t="s">
        <v>41</v>
      </c>
      <c r="C43" s="9"/>
    </row>
    <row r="44" spans="2:3" x14ac:dyDescent="0.3">
      <c r="B44" s="2" t="s">
        <v>42</v>
      </c>
      <c r="C44" s="9"/>
    </row>
    <row r="45" spans="2:3" x14ac:dyDescent="0.3">
      <c r="B45" s="2" t="s">
        <v>43</v>
      </c>
      <c r="C45" s="9"/>
    </row>
    <row r="46" spans="2:3" x14ac:dyDescent="0.3">
      <c r="B46" s="2" t="s">
        <v>44</v>
      </c>
      <c r="C46" s="9"/>
    </row>
    <row r="47" spans="2:3" x14ac:dyDescent="0.3">
      <c r="B47" s="2" t="s">
        <v>45</v>
      </c>
      <c r="C47" s="9"/>
    </row>
    <row r="48" spans="2:3" x14ac:dyDescent="0.3">
      <c r="B48" s="2" t="s">
        <v>46</v>
      </c>
      <c r="C48" s="9"/>
    </row>
    <row r="49" spans="2:3" x14ac:dyDescent="0.3">
      <c r="B49" s="2" t="s">
        <v>47</v>
      </c>
      <c r="C49" s="9"/>
    </row>
    <row r="50" spans="2:3" x14ac:dyDescent="0.3">
      <c r="B50" s="2" t="s">
        <v>48</v>
      </c>
      <c r="C50" s="9"/>
    </row>
    <row r="51" spans="2:3" x14ac:dyDescent="0.3">
      <c r="B51" s="2" t="s">
        <v>49</v>
      </c>
      <c r="C51" s="9"/>
    </row>
    <row r="52" spans="2:3" x14ac:dyDescent="0.3">
      <c r="B52" s="2" t="s">
        <v>50</v>
      </c>
      <c r="C52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B0C71-F04C-4C05-BE2A-75F88A08CE4D}">
  <dimension ref="A1:E6"/>
  <sheetViews>
    <sheetView zoomScale="130" zoomScaleNormal="130" workbookViewId="0">
      <selection activeCell="G19" sqref="G19"/>
    </sheetView>
  </sheetViews>
  <sheetFormatPr defaultRowHeight="14.4" x14ac:dyDescent="0.3"/>
  <cols>
    <col min="2" max="2" width="28.33203125" bestFit="1" customWidth="1"/>
    <col min="3" max="3" width="21.21875" bestFit="1" customWidth="1"/>
    <col min="4" max="4" width="13.88671875" bestFit="1" customWidth="1"/>
    <col min="5" max="5" width="13.33203125" bestFit="1" customWidth="1"/>
  </cols>
  <sheetData>
    <row r="1" spans="1:5" x14ac:dyDescent="0.3">
      <c r="A1" t="s">
        <v>293</v>
      </c>
      <c r="B1" s="1"/>
      <c r="C1" s="1"/>
      <c r="D1" s="1"/>
      <c r="E1" s="1"/>
    </row>
    <row r="2" spans="1:5" x14ac:dyDescent="0.3">
      <c r="A2" t="s">
        <v>294</v>
      </c>
    </row>
    <row r="3" spans="1:5" x14ac:dyDescent="0.3">
      <c r="A3" t="s">
        <v>295</v>
      </c>
    </row>
    <row r="4" spans="1:5" x14ac:dyDescent="0.3">
      <c r="A4" t="s">
        <v>296</v>
      </c>
    </row>
    <row r="5" spans="1:5" x14ac:dyDescent="0.3">
      <c r="A5" t="s">
        <v>297</v>
      </c>
    </row>
    <row r="6" spans="1:5" x14ac:dyDescent="0.3">
      <c r="A6" t="s">
        <v>298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D09A1-1EB5-4D38-8056-D95C6C05F762}">
  <dimension ref="A2:E12"/>
  <sheetViews>
    <sheetView zoomScale="130" zoomScaleNormal="130" workbookViewId="0">
      <selection activeCell="A2" sqref="A2"/>
    </sheetView>
  </sheetViews>
  <sheetFormatPr defaultRowHeight="14.4" x14ac:dyDescent="0.3"/>
  <cols>
    <col min="1" max="1" width="11.33203125" bestFit="1" customWidth="1"/>
    <col min="2" max="2" width="14.88671875" bestFit="1" customWidth="1"/>
    <col min="3" max="3" width="28" bestFit="1" customWidth="1"/>
    <col min="4" max="4" width="13.33203125" bestFit="1" customWidth="1"/>
    <col min="5" max="5" width="10.77734375" bestFit="1" customWidth="1"/>
  </cols>
  <sheetData>
    <row r="2" spans="1:5" x14ac:dyDescent="0.3">
      <c r="A2" s="107" t="s">
        <v>58</v>
      </c>
      <c r="B2" s="107" t="s">
        <v>59</v>
      </c>
      <c r="C2" s="107" t="s">
        <v>60</v>
      </c>
      <c r="D2" s="107" t="s">
        <v>61</v>
      </c>
      <c r="E2" s="107" t="s">
        <v>62</v>
      </c>
    </row>
    <row r="3" spans="1:5" x14ac:dyDescent="0.3">
      <c r="A3" s="2">
        <v>101</v>
      </c>
      <c r="B3" s="2" t="s">
        <v>1</v>
      </c>
      <c r="C3" s="2" t="s">
        <v>63</v>
      </c>
      <c r="D3" s="2" t="s">
        <v>64</v>
      </c>
      <c r="E3" s="2" t="s">
        <v>65</v>
      </c>
    </row>
    <row r="4" spans="1:5" x14ac:dyDescent="0.3">
      <c r="A4" s="2">
        <v>102</v>
      </c>
      <c r="B4" s="2" t="s">
        <v>2</v>
      </c>
      <c r="C4" s="2" t="s">
        <v>66</v>
      </c>
      <c r="D4" s="2" t="s">
        <v>67</v>
      </c>
      <c r="E4" s="2" t="s">
        <v>68</v>
      </c>
    </row>
    <row r="5" spans="1:5" x14ac:dyDescent="0.3">
      <c r="A5" s="2">
        <v>103</v>
      </c>
      <c r="B5" s="2" t="s">
        <v>3</v>
      </c>
      <c r="C5" s="2" t="s">
        <v>69</v>
      </c>
      <c r="D5" s="2" t="s">
        <v>70</v>
      </c>
      <c r="E5" s="2" t="s">
        <v>71</v>
      </c>
    </row>
    <row r="6" spans="1:5" x14ac:dyDescent="0.3">
      <c r="A6" s="2">
        <v>101</v>
      </c>
      <c r="B6" s="2" t="s">
        <v>1</v>
      </c>
      <c r="C6" s="2" t="s">
        <v>63</v>
      </c>
      <c r="D6" s="2" t="s">
        <v>64</v>
      </c>
      <c r="E6" s="2" t="s">
        <v>65</v>
      </c>
    </row>
    <row r="7" spans="1:5" x14ac:dyDescent="0.3">
      <c r="A7" s="2">
        <v>104</v>
      </c>
      <c r="B7" s="2" t="s">
        <v>4</v>
      </c>
      <c r="C7" s="2" t="s">
        <v>72</v>
      </c>
      <c r="D7" s="2" t="s">
        <v>73</v>
      </c>
      <c r="E7" s="2" t="s">
        <v>74</v>
      </c>
    </row>
    <row r="8" spans="1:5" x14ac:dyDescent="0.3">
      <c r="A8" s="2">
        <v>105</v>
      </c>
      <c r="B8" s="2" t="s">
        <v>5</v>
      </c>
      <c r="C8" s="2" t="s">
        <v>75</v>
      </c>
      <c r="D8" s="2" t="s">
        <v>76</v>
      </c>
      <c r="E8" s="2" t="s">
        <v>77</v>
      </c>
    </row>
    <row r="9" spans="1:5" x14ac:dyDescent="0.3">
      <c r="A9" s="2">
        <v>102</v>
      </c>
      <c r="B9" s="2" t="s">
        <v>2</v>
      </c>
      <c r="C9" s="2" t="s">
        <v>66</v>
      </c>
      <c r="D9" s="2" t="s">
        <v>67</v>
      </c>
      <c r="E9" s="2" t="s">
        <v>68</v>
      </c>
    </row>
    <row r="10" spans="1:5" x14ac:dyDescent="0.3">
      <c r="A10" s="2">
        <v>106</v>
      </c>
      <c r="B10" s="2" t="s">
        <v>8</v>
      </c>
      <c r="C10" s="2" t="s">
        <v>78</v>
      </c>
      <c r="D10" s="2" t="s">
        <v>79</v>
      </c>
      <c r="E10" s="2" t="s">
        <v>80</v>
      </c>
    </row>
    <row r="11" spans="1:5" x14ac:dyDescent="0.3">
      <c r="A11" s="2">
        <v>107</v>
      </c>
      <c r="B11" s="2" t="s">
        <v>9</v>
      </c>
      <c r="C11" s="2" t="s">
        <v>81</v>
      </c>
      <c r="D11" s="2" t="s">
        <v>82</v>
      </c>
      <c r="E11" s="2" t="s">
        <v>83</v>
      </c>
    </row>
    <row r="12" spans="1:5" x14ac:dyDescent="0.3">
      <c r="A12" s="2">
        <v>108</v>
      </c>
      <c r="B12" s="2" t="s">
        <v>10</v>
      </c>
      <c r="C12" s="2" t="s">
        <v>84</v>
      </c>
      <c r="D12" s="2" t="s">
        <v>85</v>
      </c>
      <c r="E12" s="2" t="s">
        <v>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7D503-6B18-4CFD-8B09-0B0D19F29386}">
  <dimension ref="A1:F34"/>
  <sheetViews>
    <sheetView zoomScale="130" zoomScaleNormal="13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4" sqref="B4"/>
    </sheetView>
  </sheetViews>
  <sheetFormatPr defaultRowHeight="14.4" x14ac:dyDescent="0.3"/>
  <cols>
    <col min="1" max="1" width="3.88671875" customWidth="1"/>
    <col min="2" max="2" width="20.88671875" customWidth="1"/>
    <col min="3" max="5" width="12" customWidth="1"/>
    <col min="6" max="6" width="9.44140625" bestFit="1" customWidth="1"/>
  </cols>
  <sheetData>
    <row r="1" spans="1:5" x14ac:dyDescent="0.3">
      <c r="A1" s="1" t="s">
        <v>267</v>
      </c>
    </row>
    <row r="3" spans="1:5" x14ac:dyDescent="0.3">
      <c r="B3" s="68" t="s">
        <v>279</v>
      </c>
      <c r="C3" s="68" t="s">
        <v>271</v>
      </c>
    </row>
    <row r="4" spans="1:5" x14ac:dyDescent="0.3">
      <c r="B4" s="88"/>
      <c r="C4" s="85"/>
    </row>
    <row r="6" spans="1:5" x14ac:dyDescent="0.3">
      <c r="B6" s="68" t="s">
        <v>268</v>
      </c>
      <c r="C6" s="69" t="s">
        <v>269</v>
      </c>
      <c r="D6" s="69" t="s">
        <v>270</v>
      </c>
      <c r="E6" s="69" t="s">
        <v>139</v>
      </c>
    </row>
    <row r="7" spans="1:5" x14ac:dyDescent="0.3">
      <c r="B7" s="86">
        <f ca="1">TODAY()</f>
        <v>45599</v>
      </c>
      <c r="C7" s="35"/>
      <c r="D7" s="35"/>
      <c r="E7" s="35"/>
    </row>
    <row r="10" spans="1:5" x14ac:dyDescent="0.3">
      <c r="B10" s="68" t="s">
        <v>268</v>
      </c>
      <c r="C10" s="69" t="s">
        <v>276</v>
      </c>
      <c r="D10" s="69" t="s">
        <v>277</v>
      </c>
      <c r="E10" s="69" t="s">
        <v>278</v>
      </c>
    </row>
    <row r="11" spans="1:5" x14ac:dyDescent="0.3">
      <c r="B11" s="84">
        <v>45305</v>
      </c>
      <c r="C11" s="35"/>
      <c r="D11" s="35"/>
      <c r="E11" s="35"/>
    </row>
    <row r="12" spans="1:5" x14ac:dyDescent="0.3">
      <c r="B12" s="84">
        <v>45369</v>
      </c>
      <c r="C12" s="35"/>
      <c r="D12" s="35"/>
      <c r="E12" s="35"/>
    </row>
    <row r="13" spans="1:5" x14ac:dyDescent="0.3">
      <c r="B13" s="84">
        <v>45504</v>
      </c>
      <c r="C13" s="35"/>
      <c r="D13" s="35"/>
      <c r="E13" s="35"/>
    </row>
    <row r="14" spans="1:5" x14ac:dyDescent="0.3">
      <c r="B14" s="84">
        <v>45553</v>
      </c>
      <c r="C14" s="35"/>
      <c r="D14" s="35"/>
      <c r="E14" s="35"/>
    </row>
    <row r="15" spans="1:5" x14ac:dyDescent="0.3">
      <c r="B15" s="84">
        <v>45669</v>
      </c>
      <c r="C15" s="35"/>
      <c r="D15" s="35"/>
      <c r="E15" s="35"/>
    </row>
    <row r="18" spans="2:6" x14ac:dyDescent="0.3">
      <c r="B18" s="68" t="s">
        <v>268</v>
      </c>
      <c r="C18" s="69" t="s">
        <v>272</v>
      </c>
      <c r="D18" s="69" t="s">
        <v>273</v>
      </c>
      <c r="E18" s="69" t="s">
        <v>274</v>
      </c>
    </row>
    <row r="19" spans="2:6" x14ac:dyDescent="0.3">
      <c r="B19" s="84" t="s">
        <v>275</v>
      </c>
      <c r="C19" s="87"/>
      <c r="D19" s="35"/>
      <c r="E19" s="35"/>
    </row>
    <row r="22" spans="2:6" x14ac:dyDescent="0.3">
      <c r="B22" s="2"/>
      <c r="C22" s="59" t="s">
        <v>268</v>
      </c>
      <c r="D22" s="89" t="s">
        <v>282</v>
      </c>
    </row>
    <row r="23" spans="2:6" x14ac:dyDescent="0.3">
      <c r="B23" s="2" t="s">
        <v>280</v>
      </c>
      <c r="C23" s="84">
        <v>45703</v>
      </c>
      <c r="D23" s="89"/>
    </row>
    <row r="24" spans="2:6" x14ac:dyDescent="0.3">
      <c r="B24" s="2" t="s">
        <v>281</v>
      </c>
      <c r="C24" s="84">
        <v>46263</v>
      </c>
      <c r="D24" s="89"/>
    </row>
    <row r="27" spans="2:6" s="90" customFormat="1" ht="28.8" x14ac:dyDescent="0.3">
      <c r="B27" s="91"/>
      <c r="C27" s="92" t="s">
        <v>268</v>
      </c>
      <c r="D27" s="93" t="s">
        <v>285</v>
      </c>
    </row>
    <row r="28" spans="2:6" x14ac:dyDescent="0.3">
      <c r="B28" s="2" t="s">
        <v>283</v>
      </c>
      <c r="C28" s="84">
        <v>45703</v>
      </c>
      <c r="D28" s="89"/>
    </row>
    <row r="29" spans="2:6" x14ac:dyDescent="0.3">
      <c r="B29" s="2" t="s">
        <v>284</v>
      </c>
      <c r="C29" s="84">
        <v>46263</v>
      </c>
      <c r="D29" s="89"/>
      <c r="E29" s="57"/>
      <c r="F29" s="80"/>
    </row>
    <row r="30" spans="2:6" x14ac:dyDescent="0.3">
      <c r="C30" s="95"/>
      <c r="D30" s="96"/>
      <c r="E30" s="57"/>
    </row>
    <row r="31" spans="2:6" x14ac:dyDescent="0.3">
      <c r="C31" s="95"/>
      <c r="D31" s="96"/>
      <c r="E31" s="57"/>
    </row>
    <row r="33" spans="2:4" x14ac:dyDescent="0.3">
      <c r="B33" s="91"/>
      <c r="C33" s="92" t="s">
        <v>268</v>
      </c>
      <c r="D33" s="93" t="s">
        <v>286</v>
      </c>
    </row>
    <row r="34" spans="2:4" x14ac:dyDescent="0.3">
      <c r="B34" s="2" t="s">
        <v>283</v>
      </c>
      <c r="C34" s="84">
        <v>45703</v>
      </c>
      <c r="D34" s="8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FD7CE-2260-49B2-A957-36C29688A0AB}">
  <dimension ref="B3:D12"/>
  <sheetViews>
    <sheetView zoomScale="130" zoomScaleNormal="130" workbookViewId="0">
      <selection activeCell="C5" sqref="C5"/>
    </sheetView>
  </sheetViews>
  <sheetFormatPr defaultRowHeight="14.4" x14ac:dyDescent="0.3"/>
  <cols>
    <col min="1" max="1" width="4.6640625" customWidth="1"/>
    <col min="2" max="2" width="14.77734375" customWidth="1"/>
    <col min="3" max="3" width="11.6640625" bestFit="1" customWidth="1"/>
    <col min="4" max="4" width="13.44140625" customWidth="1"/>
    <col min="7" max="7" width="11.6640625" bestFit="1" customWidth="1"/>
    <col min="11" max="11" width="11.6640625" bestFit="1" customWidth="1"/>
  </cols>
  <sheetData>
    <row r="3" spans="2:4" x14ac:dyDescent="0.3">
      <c r="B3" s="34" t="s">
        <v>139</v>
      </c>
      <c r="C3" s="34" t="s">
        <v>54</v>
      </c>
      <c r="D3" s="34" t="s">
        <v>140</v>
      </c>
    </row>
    <row r="4" spans="2:4" x14ac:dyDescent="0.3">
      <c r="B4" s="35" t="s">
        <v>141</v>
      </c>
      <c r="C4" s="36">
        <f>C10</f>
        <v>125000</v>
      </c>
      <c r="D4" s="37" t="s">
        <v>142</v>
      </c>
    </row>
    <row r="5" spans="2:4" x14ac:dyDescent="0.3">
      <c r="B5" s="38" t="s">
        <v>143</v>
      </c>
      <c r="C5" s="39">
        <f>'Bonus 2b'!C4</f>
        <v>121000</v>
      </c>
      <c r="D5" s="40" t="s">
        <v>144</v>
      </c>
    </row>
    <row r="6" spans="2:4" x14ac:dyDescent="0.3">
      <c r="B6" s="41" t="s">
        <v>145</v>
      </c>
      <c r="C6" s="42">
        <v>113000</v>
      </c>
      <c r="D6" s="43" t="s">
        <v>146</v>
      </c>
    </row>
    <row r="7" spans="2:4" x14ac:dyDescent="0.3">
      <c r="C7" s="44"/>
    </row>
    <row r="9" spans="2:4" x14ac:dyDescent="0.3">
      <c r="B9" s="34"/>
      <c r="C9" s="34" t="s">
        <v>141</v>
      </c>
    </row>
    <row r="10" spans="2:4" x14ac:dyDescent="0.3">
      <c r="B10" t="s">
        <v>54</v>
      </c>
      <c r="C10" s="45">
        <v>125000</v>
      </c>
    </row>
    <row r="11" spans="2:4" x14ac:dyDescent="0.3">
      <c r="B11" t="s">
        <v>147</v>
      </c>
      <c r="C11" s="44">
        <v>110000</v>
      </c>
    </row>
    <row r="12" spans="2:4" x14ac:dyDescent="0.3">
      <c r="B12" t="s">
        <v>148</v>
      </c>
      <c r="C12" s="46">
        <f>C10-C11</f>
        <v>15000</v>
      </c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61E17-1FB5-4BEF-9980-DF01D0133AF3}">
  <dimension ref="B3:C6"/>
  <sheetViews>
    <sheetView zoomScale="130" zoomScaleNormal="130" workbookViewId="0">
      <selection activeCell="C4" sqref="C4"/>
    </sheetView>
  </sheetViews>
  <sheetFormatPr defaultRowHeight="14.4" x14ac:dyDescent="0.3"/>
  <cols>
    <col min="2" max="2" width="11.6640625" bestFit="1" customWidth="1"/>
  </cols>
  <sheetData>
    <row r="3" spans="2:3" x14ac:dyDescent="0.3">
      <c r="B3" s="34"/>
      <c r="C3" s="34" t="s">
        <v>143</v>
      </c>
    </row>
    <row r="4" spans="2:3" x14ac:dyDescent="0.3">
      <c r="B4" t="s">
        <v>54</v>
      </c>
      <c r="C4" s="47">
        <v>121000</v>
      </c>
    </row>
    <row r="5" spans="2:3" x14ac:dyDescent="0.3">
      <c r="B5" t="s">
        <v>147</v>
      </c>
      <c r="C5" s="44">
        <v>109000</v>
      </c>
    </row>
    <row r="6" spans="2:3" x14ac:dyDescent="0.3">
      <c r="B6" t="s">
        <v>148</v>
      </c>
      <c r="C6" s="46">
        <f>C4-C5</f>
        <v>12000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33592-3406-4EEB-A743-95809C10362F}">
  <dimension ref="A1:O17"/>
  <sheetViews>
    <sheetView zoomScale="130" zoomScaleNormal="130" workbookViewId="0">
      <selection activeCell="D4" sqref="D4"/>
    </sheetView>
  </sheetViews>
  <sheetFormatPr defaultRowHeight="14.4" x14ac:dyDescent="0.3"/>
  <cols>
    <col min="1" max="1" width="3" customWidth="1"/>
    <col min="2" max="2" width="11.109375" bestFit="1" customWidth="1"/>
    <col min="3" max="3" width="16.5546875" bestFit="1" customWidth="1"/>
    <col min="4" max="4" width="13.77734375" bestFit="1" customWidth="1"/>
    <col min="6" max="6" width="11.109375" bestFit="1" customWidth="1"/>
    <col min="7" max="7" width="13.77734375" bestFit="1" customWidth="1"/>
    <col min="11" max="11" width="11.109375" bestFit="1" customWidth="1"/>
    <col min="12" max="12" width="11.5546875" bestFit="1" customWidth="1"/>
    <col min="13" max="13" width="12.88671875" bestFit="1" customWidth="1"/>
    <col min="14" max="14" width="16.5546875" bestFit="1" customWidth="1"/>
    <col min="15" max="15" width="17" bestFit="1" customWidth="1"/>
    <col min="16" max="16" width="13.77734375" bestFit="1" customWidth="1"/>
    <col min="17" max="17" width="14.21875" bestFit="1" customWidth="1"/>
    <col min="18" max="18" width="29.88671875" bestFit="1" customWidth="1"/>
    <col min="20" max="20" width="11.109375" bestFit="1" customWidth="1"/>
    <col min="21" max="21" width="11.5546875" bestFit="1" customWidth="1"/>
    <col min="22" max="22" width="12.88671875" bestFit="1" customWidth="1"/>
    <col min="23" max="24" width="15.21875" customWidth="1"/>
  </cols>
  <sheetData>
    <row r="1" spans="1:8" ht="18" x14ac:dyDescent="0.35">
      <c r="A1" s="10" t="s">
        <v>136</v>
      </c>
    </row>
    <row r="3" spans="1:8" x14ac:dyDescent="0.3">
      <c r="B3" s="3" t="s">
        <v>57</v>
      </c>
      <c r="C3" s="3" t="s">
        <v>87</v>
      </c>
      <c r="D3" s="8" t="s">
        <v>90</v>
      </c>
      <c r="F3" s="3" t="s">
        <v>57</v>
      </c>
      <c r="G3" s="3" t="s">
        <v>90</v>
      </c>
    </row>
    <row r="4" spans="1:8" x14ac:dyDescent="0.3">
      <c r="B4" s="2" t="s">
        <v>53</v>
      </c>
      <c r="C4" s="7">
        <v>50000</v>
      </c>
      <c r="D4" s="104"/>
      <c r="F4" s="2" t="s">
        <v>88</v>
      </c>
      <c r="G4" s="7">
        <v>65000</v>
      </c>
      <c r="H4" s="32"/>
    </row>
    <row r="5" spans="1:8" x14ac:dyDescent="0.3">
      <c r="B5" s="2" t="s">
        <v>54</v>
      </c>
      <c r="C5" s="7">
        <v>80000</v>
      </c>
      <c r="D5" s="104"/>
      <c r="F5" s="2" t="s">
        <v>54</v>
      </c>
      <c r="G5" s="7">
        <v>75000</v>
      </c>
      <c r="H5" s="32"/>
    </row>
    <row r="6" spans="1:8" x14ac:dyDescent="0.3">
      <c r="B6" s="2" t="s">
        <v>88</v>
      </c>
      <c r="C6" s="7">
        <v>60000</v>
      </c>
      <c r="D6" s="104"/>
      <c r="F6" s="2" t="s">
        <v>89</v>
      </c>
      <c r="G6" s="7">
        <v>29000</v>
      </c>
      <c r="H6" s="32"/>
    </row>
    <row r="7" spans="1:8" x14ac:dyDescent="0.3">
      <c r="B7" s="2" t="s">
        <v>52</v>
      </c>
      <c r="C7" s="7">
        <v>55000</v>
      </c>
      <c r="D7" s="104"/>
      <c r="F7" s="2" t="s">
        <v>53</v>
      </c>
      <c r="G7" s="7">
        <v>52000</v>
      </c>
      <c r="H7" s="32"/>
    </row>
    <row r="8" spans="1:8" x14ac:dyDescent="0.3">
      <c r="B8" s="2" t="s">
        <v>89</v>
      </c>
      <c r="C8" s="7">
        <v>30000</v>
      </c>
      <c r="D8" s="104"/>
      <c r="F8" s="2" t="s">
        <v>52</v>
      </c>
      <c r="G8" s="7">
        <v>58000</v>
      </c>
      <c r="H8" s="32"/>
    </row>
    <row r="9" spans="1:8" x14ac:dyDescent="0.3">
      <c r="H9" s="32"/>
    </row>
    <row r="17" spans="14:15" x14ac:dyDescent="0.3">
      <c r="N17" s="5"/>
      <c r="O17" s="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2C2F0-98B6-4FC1-8CDA-4078C39737DF}">
  <dimension ref="A1:E12"/>
  <sheetViews>
    <sheetView zoomScale="130" zoomScaleNormal="130" workbookViewId="0">
      <selection activeCell="D4" sqref="D4"/>
    </sheetView>
  </sheetViews>
  <sheetFormatPr defaultRowHeight="14.4" x14ac:dyDescent="0.3"/>
  <cols>
    <col min="1" max="1" width="19.44140625" customWidth="1"/>
    <col min="3" max="3" width="14.21875" customWidth="1"/>
    <col min="4" max="5" width="13.88671875" customWidth="1"/>
  </cols>
  <sheetData>
    <row r="1" spans="1:5" x14ac:dyDescent="0.3">
      <c r="A1" s="1" t="s">
        <v>137</v>
      </c>
    </row>
    <row r="3" spans="1:5" x14ac:dyDescent="0.3">
      <c r="A3" s="3" t="s">
        <v>119</v>
      </c>
      <c r="B3" s="3" t="s">
        <v>95</v>
      </c>
      <c r="C3" s="3" t="s">
        <v>91</v>
      </c>
      <c r="D3" s="8" t="s">
        <v>120</v>
      </c>
      <c r="E3" s="8" t="s">
        <v>121</v>
      </c>
    </row>
    <row r="4" spans="1:5" x14ac:dyDescent="0.3">
      <c r="A4" s="2" t="s">
        <v>130</v>
      </c>
      <c r="B4" s="2" t="s">
        <v>123</v>
      </c>
      <c r="C4" s="2" t="s">
        <v>92</v>
      </c>
      <c r="D4" s="11"/>
      <c r="E4" s="11"/>
    </row>
    <row r="5" spans="1:5" x14ac:dyDescent="0.3">
      <c r="A5" s="2" t="s">
        <v>130</v>
      </c>
      <c r="B5" s="2" t="s">
        <v>123</v>
      </c>
      <c r="C5" s="2" t="s">
        <v>93</v>
      </c>
      <c r="D5" s="11"/>
      <c r="E5" s="11"/>
    </row>
    <row r="6" spans="1:5" x14ac:dyDescent="0.3">
      <c r="A6" s="2" t="s">
        <v>130</v>
      </c>
      <c r="B6" s="2" t="s">
        <v>123</v>
      </c>
      <c r="C6" s="2" t="s">
        <v>124</v>
      </c>
      <c r="D6" s="11"/>
      <c r="E6" s="11"/>
    </row>
    <row r="7" spans="1:5" x14ac:dyDescent="0.3">
      <c r="A7" s="2" t="s">
        <v>130</v>
      </c>
      <c r="B7" s="2" t="s">
        <v>125</v>
      </c>
      <c r="C7" s="2" t="s">
        <v>92</v>
      </c>
      <c r="D7" s="11"/>
      <c r="E7" s="11"/>
    </row>
    <row r="8" spans="1:5" x14ac:dyDescent="0.3">
      <c r="A8" s="2" t="s">
        <v>130</v>
      </c>
      <c r="B8" s="2" t="s">
        <v>125</v>
      </c>
      <c r="C8" s="2" t="s">
        <v>93</v>
      </c>
      <c r="D8" s="11"/>
      <c r="E8" s="11"/>
    </row>
    <row r="9" spans="1:5" x14ac:dyDescent="0.3">
      <c r="A9" s="2" t="s">
        <v>130</v>
      </c>
      <c r="B9" s="2" t="s">
        <v>125</v>
      </c>
      <c r="C9" s="2" t="s">
        <v>124</v>
      </c>
      <c r="D9" s="11"/>
      <c r="E9" s="11"/>
    </row>
    <row r="10" spans="1:5" x14ac:dyDescent="0.3">
      <c r="A10" s="2" t="s">
        <v>130</v>
      </c>
      <c r="B10" s="2" t="s">
        <v>126</v>
      </c>
      <c r="C10" s="2" t="s">
        <v>92</v>
      </c>
      <c r="D10" s="11"/>
      <c r="E10" s="11"/>
    </row>
    <row r="11" spans="1:5" x14ac:dyDescent="0.3">
      <c r="A11" s="2" t="s">
        <v>130</v>
      </c>
      <c r="B11" s="2" t="s">
        <v>126</v>
      </c>
      <c r="C11" s="2" t="s">
        <v>93</v>
      </c>
      <c r="D11" s="11"/>
      <c r="E11" s="11"/>
    </row>
    <row r="12" spans="1:5" x14ac:dyDescent="0.3">
      <c r="A12" s="2" t="s">
        <v>130</v>
      </c>
      <c r="B12" s="2" t="s">
        <v>126</v>
      </c>
      <c r="C12" s="2" t="s">
        <v>124</v>
      </c>
      <c r="D12" s="11"/>
      <c r="E12" s="1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A1981-6E99-4BC8-A0B1-2392C1B713A8}">
  <dimension ref="B2:H92"/>
  <sheetViews>
    <sheetView zoomScale="130" zoomScaleNormal="130" workbookViewId="0">
      <selection activeCell="H2" sqref="H2"/>
    </sheetView>
  </sheetViews>
  <sheetFormatPr defaultColWidth="10.33203125" defaultRowHeight="14.4" x14ac:dyDescent="0.3"/>
  <cols>
    <col min="2" max="2" width="17.109375" bestFit="1" customWidth="1"/>
    <col min="4" max="4" width="13.21875" bestFit="1" customWidth="1"/>
    <col min="5" max="6" width="14" customWidth="1"/>
  </cols>
  <sheetData>
    <row r="2" spans="2:8" x14ac:dyDescent="0.3">
      <c r="B2" s="3" t="s">
        <v>119</v>
      </c>
      <c r="C2" s="3" t="s">
        <v>95</v>
      </c>
      <c r="D2" s="3" t="s">
        <v>91</v>
      </c>
      <c r="E2" s="3" t="s">
        <v>120</v>
      </c>
      <c r="F2" s="3" t="s">
        <v>121</v>
      </c>
      <c r="H2" s="103"/>
    </row>
    <row r="3" spans="2:8" x14ac:dyDescent="0.3">
      <c r="B3" s="2" t="s">
        <v>122</v>
      </c>
      <c r="C3" s="2" t="s">
        <v>123</v>
      </c>
      <c r="D3" s="2" t="s">
        <v>92</v>
      </c>
      <c r="E3" s="7">
        <v>44402</v>
      </c>
      <c r="F3" s="7">
        <v>43120</v>
      </c>
      <c r="G3" s="32"/>
    </row>
    <row r="4" spans="2:8" x14ac:dyDescent="0.3">
      <c r="B4" s="2" t="s">
        <v>122</v>
      </c>
      <c r="C4" s="2" t="s">
        <v>123</v>
      </c>
      <c r="D4" s="2" t="s">
        <v>93</v>
      </c>
      <c r="E4" s="7">
        <v>58651</v>
      </c>
      <c r="F4" s="7">
        <v>53852</v>
      </c>
      <c r="G4" s="32"/>
    </row>
    <row r="5" spans="2:8" x14ac:dyDescent="0.3">
      <c r="B5" s="2" t="s">
        <v>122</v>
      </c>
      <c r="C5" s="2" t="s">
        <v>123</v>
      </c>
      <c r="D5" s="2" t="s">
        <v>124</v>
      </c>
      <c r="E5" s="7">
        <v>42067</v>
      </c>
      <c r="F5" s="7">
        <v>40335</v>
      </c>
      <c r="G5" s="32"/>
    </row>
    <row r="6" spans="2:8" x14ac:dyDescent="0.3">
      <c r="B6" s="2" t="s">
        <v>122</v>
      </c>
      <c r="C6" s="2" t="s">
        <v>125</v>
      </c>
      <c r="D6" s="2" t="s">
        <v>92</v>
      </c>
      <c r="E6" s="7">
        <v>48358</v>
      </c>
      <c r="F6" s="7">
        <v>52199</v>
      </c>
      <c r="G6" s="32"/>
    </row>
    <row r="7" spans="2:8" x14ac:dyDescent="0.3">
      <c r="B7" s="2" t="s">
        <v>122</v>
      </c>
      <c r="C7" s="2" t="s">
        <v>125</v>
      </c>
      <c r="D7" s="2" t="s">
        <v>93</v>
      </c>
      <c r="E7" s="7">
        <v>43863</v>
      </c>
      <c r="F7" s="7">
        <v>47846</v>
      </c>
      <c r="G7" s="32"/>
    </row>
    <row r="8" spans="2:8" x14ac:dyDescent="0.3">
      <c r="B8" s="2" t="s">
        <v>122</v>
      </c>
      <c r="C8" s="2" t="s">
        <v>125</v>
      </c>
      <c r="D8" s="2" t="s">
        <v>124</v>
      </c>
      <c r="E8" s="7">
        <v>56234</v>
      </c>
      <c r="F8" s="7">
        <v>55037</v>
      </c>
      <c r="G8" s="32"/>
    </row>
    <row r="9" spans="2:8" x14ac:dyDescent="0.3">
      <c r="B9" s="2" t="s">
        <v>122</v>
      </c>
      <c r="C9" s="2" t="s">
        <v>126</v>
      </c>
      <c r="D9" s="2" t="s">
        <v>92</v>
      </c>
      <c r="E9" s="7">
        <v>54728</v>
      </c>
      <c r="F9" s="7">
        <v>56354</v>
      </c>
      <c r="G9" s="32"/>
    </row>
    <row r="10" spans="2:8" x14ac:dyDescent="0.3">
      <c r="B10" s="2" t="s">
        <v>122</v>
      </c>
      <c r="C10" s="2" t="s">
        <v>126</v>
      </c>
      <c r="D10" s="2" t="s">
        <v>93</v>
      </c>
      <c r="E10" s="7">
        <v>55474</v>
      </c>
      <c r="F10" s="7">
        <v>58891</v>
      </c>
      <c r="G10" s="32"/>
    </row>
    <row r="11" spans="2:8" x14ac:dyDescent="0.3">
      <c r="B11" s="2" t="s">
        <v>122</v>
      </c>
      <c r="C11" s="2" t="s">
        <v>126</v>
      </c>
      <c r="D11" s="2" t="s">
        <v>124</v>
      </c>
      <c r="E11" s="7">
        <v>52439</v>
      </c>
      <c r="F11" s="7">
        <v>53072</v>
      </c>
      <c r="G11" s="32"/>
    </row>
    <row r="12" spans="2:8" x14ac:dyDescent="0.3">
      <c r="B12" s="2" t="s">
        <v>127</v>
      </c>
      <c r="C12" s="2" t="s">
        <v>123</v>
      </c>
      <c r="D12" s="2" t="s">
        <v>92</v>
      </c>
      <c r="E12" s="7">
        <v>46879</v>
      </c>
      <c r="F12" s="7">
        <v>51345</v>
      </c>
      <c r="G12" s="32"/>
    </row>
    <row r="13" spans="2:8" x14ac:dyDescent="0.3">
      <c r="B13" s="2" t="s">
        <v>127</v>
      </c>
      <c r="C13" s="2" t="s">
        <v>123</v>
      </c>
      <c r="D13" s="2" t="s">
        <v>93</v>
      </c>
      <c r="E13" s="7">
        <v>43075</v>
      </c>
      <c r="F13" s="7">
        <v>43863</v>
      </c>
      <c r="G13" s="32"/>
    </row>
    <row r="14" spans="2:8" x14ac:dyDescent="0.3">
      <c r="B14" s="2" t="s">
        <v>127</v>
      </c>
      <c r="C14" s="2" t="s">
        <v>123</v>
      </c>
      <c r="D14" s="2" t="s">
        <v>124</v>
      </c>
      <c r="E14" s="7">
        <v>55986</v>
      </c>
      <c r="F14" s="7">
        <v>58508</v>
      </c>
      <c r="G14" s="32"/>
    </row>
    <row r="15" spans="2:8" x14ac:dyDescent="0.3">
      <c r="B15" s="2" t="s">
        <v>127</v>
      </c>
      <c r="C15" s="2" t="s">
        <v>125</v>
      </c>
      <c r="D15" s="2" t="s">
        <v>92</v>
      </c>
      <c r="E15" s="7">
        <v>40928</v>
      </c>
      <c r="F15" s="7">
        <v>40339</v>
      </c>
      <c r="G15" s="32"/>
    </row>
    <row r="16" spans="2:8" x14ac:dyDescent="0.3">
      <c r="B16" s="2" t="s">
        <v>127</v>
      </c>
      <c r="C16" s="2" t="s">
        <v>125</v>
      </c>
      <c r="D16" s="2" t="s">
        <v>93</v>
      </c>
      <c r="E16" s="7">
        <v>52773</v>
      </c>
      <c r="F16" s="7">
        <v>56751</v>
      </c>
      <c r="G16" s="32"/>
    </row>
    <row r="17" spans="2:7" x14ac:dyDescent="0.3">
      <c r="B17" s="2" t="s">
        <v>127</v>
      </c>
      <c r="C17" s="2" t="s">
        <v>125</v>
      </c>
      <c r="D17" s="2" t="s">
        <v>124</v>
      </c>
      <c r="E17" s="7">
        <v>54180</v>
      </c>
      <c r="F17" s="7">
        <v>59156</v>
      </c>
      <c r="G17" s="32"/>
    </row>
    <row r="18" spans="2:7" x14ac:dyDescent="0.3">
      <c r="B18" s="2" t="s">
        <v>127</v>
      </c>
      <c r="C18" s="2" t="s">
        <v>126</v>
      </c>
      <c r="D18" s="2" t="s">
        <v>92</v>
      </c>
      <c r="E18" s="7">
        <v>59904</v>
      </c>
      <c r="F18" s="7">
        <v>54997</v>
      </c>
      <c r="G18" s="32"/>
    </row>
    <row r="19" spans="2:7" x14ac:dyDescent="0.3">
      <c r="B19" s="2" t="s">
        <v>127</v>
      </c>
      <c r="C19" s="2" t="s">
        <v>126</v>
      </c>
      <c r="D19" s="2" t="s">
        <v>93</v>
      </c>
      <c r="E19" s="7">
        <v>40069</v>
      </c>
      <c r="F19" s="7">
        <v>41355</v>
      </c>
      <c r="G19" s="32"/>
    </row>
    <row r="20" spans="2:7" x14ac:dyDescent="0.3">
      <c r="B20" s="2" t="s">
        <v>127</v>
      </c>
      <c r="C20" s="2" t="s">
        <v>126</v>
      </c>
      <c r="D20" s="2" t="s">
        <v>124</v>
      </c>
      <c r="E20" s="7">
        <v>54594</v>
      </c>
      <c r="F20" s="7">
        <v>57990</v>
      </c>
      <c r="G20" s="32"/>
    </row>
    <row r="21" spans="2:7" x14ac:dyDescent="0.3">
      <c r="B21" s="2" t="s">
        <v>128</v>
      </c>
      <c r="C21" s="2" t="s">
        <v>123</v>
      </c>
      <c r="D21" s="2" t="s">
        <v>92</v>
      </c>
      <c r="E21" s="7">
        <v>48727</v>
      </c>
      <c r="F21" s="7">
        <v>45844</v>
      </c>
      <c r="G21" s="32"/>
    </row>
    <row r="22" spans="2:7" x14ac:dyDescent="0.3">
      <c r="B22" s="2" t="s">
        <v>128</v>
      </c>
      <c r="C22" s="2" t="s">
        <v>123</v>
      </c>
      <c r="D22" s="2" t="s">
        <v>93</v>
      </c>
      <c r="E22" s="7">
        <v>47496</v>
      </c>
      <c r="F22" s="7">
        <v>50994</v>
      </c>
      <c r="G22" s="32"/>
    </row>
    <row r="23" spans="2:7" x14ac:dyDescent="0.3">
      <c r="B23" s="2" t="s">
        <v>128</v>
      </c>
      <c r="C23" s="2" t="s">
        <v>123</v>
      </c>
      <c r="D23" s="2" t="s">
        <v>124</v>
      </c>
      <c r="E23" s="7">
        <v>59370</v>
      </c>
      <c r="F23" s="7">
        <v>63567</v>
      </c>
      <c r="G23" s="32"/>
    </row>
    <row r="24" spans="2:7" x14ac:dyDescent="0.3">
      <c r="B24" s="2" t="s">
        <v>128</v>
      </c>
      <c r="C24" s="2" t="s">
        <v>125</v>
      </c>
      <c r="D24" s="2" t="s">
        <v>92</v>
      </c>
      <c r="E24" s="7">
        <v>43349</v>
      </c>
      <c r="F24" s="7">
        <v>41715</v>
      </c>
      <c r="G24" s="32"/>
    </row>
    <row r="25" spans="2:7" x14ac:dyDescent="0.3">
      <c r="B25" s="2" t="s">
        <v>128</v>
      </c>
      <c r="C25" s="2" t="s">
        <v>125</v>
      </c>
      <c r="D25" s="2" t="s">
        <v>93</v>
      </c>
      <c r="E25" s="7">
        <v>50401</v>
      </c>
      <c r="F25" s="7">
        <v>52382</v>
      </c>
      <c r="G25" s="32"/>
    </row>
    <row r="26" spans="2:7" x14ac:dyDescent="0.3">
      <c r="B26" s="2" t="s">
        <v>128</v>
      </c>
      <c r="C26" s="2" t="s">
        <v>125</v>
      </c>
      <c r="D26" s="2" t="s">
        <v>124</v>
      </c>
      <c r="E26" s="7">
        <v>41002</v>
      </c>
      <c r="F26" s="7">
        <v>36921</v>
      </c>
      <c r="G26" s="32"/>
    </row>
    <row r="27" spans="2:7" x14ac:dyDescent="0.3">
      <c r="B27" s="2" t="s">
        <v>128</v>
      </c>
      <c r="C27" s="2" t="s">
        <v>126</v>
      </c>
      <c r="D27" s="2" t="s">
        <v>92</v>
      </c>
      <c r="E27" s="7">
        <v>40731</v>
      </c>
      <c r="F27" s="7">
        <v>43613</v>
      </c>
      <c r="G27" s="32"/>
    </row>
    <row r="28" spans="2:7" x14ac:dyDescent="0.3">
      <c r="B28" s="2" t="s">
        <v>128</v>
      </c>
      <c r="C28" s="2" t="s">
        <v>126</v>
      </c>
      <c r="D28" s="2" t="s">
        <v>93</v>
      </c>
      <c r="E28" s="7">
        <v>40833</v>
      </c>
      <c r="F28" s="7">
        <v>41808</v>
      </c>
      <c r="G28" s="32"/>
    </row>
    <row r="29" spans="2:7" x14ac:dyDescent="0.3">
      <c r="B29" s="2" t="s">
        <v>128</v>
      </c>
      <c r="C29" s="2" t="s">
        <v>126</v>
      </c>
      <c r="D29" s="2" t="s">
        <v>124</v>
      </c>
      <c r="E29" s="7">
        <v>57741</v>
      </c>
      <c r="F29" s="7">
        <v>62079</v>
      </c>
      <c r="G29" s="32"/>
    </row>
    <row r="30" spans="2:7" x14ac:dyDescent="0.3">
      <c r="B30" s="2" t="s">
        <v>129</v>
      </c>
      <c r="C30" s="2" t="s">
        <v>123</v>
      </c>
      <c r="D30" s="2" t="s">
        <v>92</v>
      </c>
      <c r="E30" s="7">
        <v>40301</v>
      </c>
      <c r="F30" s="7">
        <v>44384</v>
      </c>
      <c r="G30" s="32"/>
    </row>
    <row r="31" spans="2:7" x14ac:dyDescent="0.3">
      <c r="B31" s="2" t="s">
        <v>129</v>
      </c>
      <c r="C31" s="2" t="s">
        <v>123</v>
      </c>
      <c r="D31" s="2" t="s">
        <v>93</v>
      </c>
      <c r="E31" s="7">
        <v>52491</v>
      </c>
      <c r="F31" s="7">
        <v>50765</v>
      </c>
      <c r="G31" s="32"/>
    </row>
    <row r="32" spans="2:7" x14ac:dyDescent="0.3">
      <c r="B32" s="2" t="s">
        <v>129</v>
      </c>
      <c r="C32" s="2" t="s">
        <v>123</v>
      </c>
      <c r="D32" s="2" t="s">
        <v>124</v>
      </c>
      <c r="E32" s="7">
        <v>47097</v>
      </c>
      <c r="F32" s="7">
        <v>50366</v>
      </c>
      <c r="G32" s="32"/>
    </row>
    <row r="33" spans="2:7" x14ac:dyDescent="0.3">
      <c r="B33" s="2" t="s">
        <v>129</v>
      </c>
      <c r="C33" s="2" t="s">
        <v>125</v>
      </c>
      <c r="D33" s="2" t="s">
        <v>92</v>
      </c>
      <c r="E33" s="7">
        <v>53831</v>
      </c>
      <c r="F33" s="7">
        <v>55604</v>
      </c>
      <c r="G33" s="32"/>
    </row>
    <row r="34" spans="2:7" x14ac:dyDescent="0.3">
      <c r="B34" s="2" t="s">
        <v>129</v>
      </c>
      <c r="C34" s="2" t="s">
        <v>125</v>
      </c>
      <c r="D34" s="2" t="s">
        <v>93</v>
      </c>
      <c r="E34" s="7">
        <v>40951</v>
      </c>
      <c r="F34" s="7">
        <v>43896</v>
      </c>
      <c r="G34" s="32"/>
    </row>
    <row r="35" spans="2:7" x14ac:dyDescent="0.3">
      <c r="B35" s="2" t="s">
        <v>129</v>
      </c>
      <c r="C35" s="2" t="s">
        <v>125</v>
      </c>
      <c r="D35" s="2" t="s">
        <v>124</v>
      </c>
      <c r="E35" s="7">
        <v>57289</v>
      </c>
      <c r="F35" s="7">
        <v>58134</v>
      </c>
      <c r="G35" s="32"/>
    </row>
    <row r="36" spans="2:7" x14ac:dyDescent="0.3">
      <c r="B36" s="2" t="s">
        <v>129</v>
      </c>
      <c r="C36" s="2" t="s">
        <v>126</v>
      </c>
      <c r="D36" s="2" t="s">
        <v>92</v>
      </c>
      <c r="E36" s="7">
        <v>47264</v>
      </c>
      <c r="F36" s="7">
        <v>49053</v>
      </c>
      <c r="G36" s="32"/>
    </row>
    <row r="37" spans="2:7" x14ac:dyDescent="0.3">
      <c r="B37" s="2" t="s">
        <v>129</v>
      </c>
      <c r="C37" s="2" t="s">
        <v>126</v>
      </c>
      <c r="D37" s="2" t="s">
        <v>93</v>
      </c>
      <c r="E37" s="7">
        <v>54348</v>
      </c>
      <c r="F37" s="7">
        <v>55018</v>
      </c>
      <c r="G37" s="32"/>
    </row>
    <row r="38" spans="2:7" x14ac:dyDescent="0.3">
      <c r="B38" s="2" t="s">
        <v>129</v>
      </c>
      <c r="C38" s="2" t="s">
        <v>126</v>
      </c>
      <c r="D38" s="2" t="s">
        <v>124</v>
      </c>
      <c r="E38" s="7">
        <v>56246</v>
      </c>
      <c r="F38" s="7">
        <v>51271</v>
      </c>
      <c r="G38" s="32"/>
    </row>
    <row r="39" spans="2:7" x14ac:dyDescent="0.3">
      <c r="B39" s="2" t="s">
        <v>130</v>
      </c>
      <c r="C39" s="2" t="s">
        <v>123</v>
      </c>
      <c r="D39" s="2" t="s">
        <v>92</v>
      </c>
      <c r="E39" s="7">
        <v>58116</v>
      </c>
      <c r="F39" s="7">
        <v>61938</v>
      </c>
      <c r="G39" s="32"/>
    </row>
    <row r="40" spans="2:7" x14ac:dyDescent="0.3">
      <c r="B40" s="2" t="s">
        <v>130</v>
      </c>
      <c r="C40" s="2" t="s">
        <v>123</v>
      </c>
      <c r="D40" s="2" t="s">
        <v>93</v>
      </c>
      <c r="E40" s="7">
        <v>47637</v>
      </c>
      <c r="F40" s="7">
        <v>51486</v>
      </c>
      <c r="G40" s="32"/>
    </row>
    <row r="41" spans="2:7" x14ac:dyDescent="0.3">
      <c r="B41" s="2" t="s">
        <v>130</v>
      </c>
      <c r="C41" s="2" t="s">
        <v>123</v>
      </c>
      <c r="D41" s="2" t="s">
        <v>124</v>
      </c>
      <c r="E41" s="7">
        <v>51327</v>
      </c>
      <c r="F41" s="7">
        <v>51752</v>
      </c>
      <c r="G41" s="32"/>
    </row>
    <row r="42" spans="2:7" x14ac:dyDescent="0.3">
      <c r="B42" s="2" t="s">
        <v>130</v>
      </c>
      <c r="C42" s="2" t="s">
        <v>125</v>
      </c>
      <c r="D42" s="2" t="s">
        <v>92</v>
      </c>
      <c r="E42" s="7">
        <v>47565</v>
      </c>
      <c r="F42" s="7">
        <v>50071</v>
      </c>
      <c r="G42" s="32"/>
    </row>
    <row r="43" spans="2:7" x14ac:dyDescent="0.3">
      <c r="B43" s="2" t="s">
        <v>130</v>
      </c>
      <c r="C43" s="2" t="s">
        <v>125</v>
      </c>
      <c r="D43" s="2" t="s">
        <v>93</v>
      </c>
      <c r="E43" s="7">
        <v>47169</v>
      </c>
      <c r="F43" s="7">
        <v>51997</v>
      </c>
      <c r="G43" s="32"/>
    </row>
    <row r="44" spans="2:7" x14ac:dyDescent="0.3">
      <c r="B44" s="2" t="s">
        <v>130</v>
      </c>
      <c r="C44" s="2" t="s">
        <v>125</v>
      </c>
      <c r="D44" s="2" t="s">
        <v>124</v>
      </c>
      <c r="E44" s="7">
        <v>55060</v>
      </c>
      <c r="F44" s="7">
        <v>50518</v>
      </c>
      <c r="G44" s="32"/>
    </row>
    <row r="45" spans="2:7" x14ac:dyDescent="0.3">
      <c r="B45" s="2" t="s">
        <v>130</v>
      </c>
      <c r="C45" s="2" t="s">
        <v>126</v>
      </c>
      <c r="D45" s="2" t="s">
        <v>92</v>
      </c>
      <c r="E45" s="7">
        <v>49495</v>
      </c>
      <c r="F45" s="7">
        <v>48256</v>
      </c>
      <c r="G45" s="32"/>
    </row>
    <row r="46" spans="2:7" x14ac:dyDescent="0.3">
      <c r="B46" s="2" t="s">
        <v>130</v>
      </c>
      <c r="C46" s="2" t="s">
        <v>126</v>
      </c>
      <c r="D46" s="2" t="s">
        <v>93</v>
      </c>
      <c r="E46" s="7">
        <v>40704</v>
      </c>
      <c r="F46" s="7">
        <v>38607</v>
      </c>
      <c r="G46" s="32"/>
    </row>
    <row r="47" spans="2:7" x14ac:dyDescent="0.3">
      <c r="B47" s="2" t="s">
        <v>130</v>
      </c>
      <c r="C47" s="2" t="s">
        <v>126</v>
      </c>
      <c r="D47" s="2" t="s">
        <v>124</v>
      </c>
      <c r="E47" s="7">
        <v>53637</v>
      </c>
      <c r="F47" s="7">
        <v>57660</v>
      </c>
      <c r="G47" s="32"/>
    </row>
    <row r="48" spans="2:7" x14ac:dyDescent="0.3">
      <c r="B48" s="2" t="s">
        <v>131</v>
      </c>
      <c r="C48" s="2" t="s">
        <v>123</v>
      </c>
      <c r="D48" s="2" t="s">
        <v>92</v>
      </c>
      <c r="E48" s="7">
        <v>58233</v>
      </c>
      <c r="F48" s="7">
        <v>62808</v>
      </c>
      <c r="G48" s="32"/>
    </row>
    <row r="49" spans="2:7" x14ac:dyDescent="0.3">
      <c r="B49" s="2" t="s">
        <v>131</v>
      </c>
      <c r="C49" s="2" t="s">
        <v>123</v>
      </c>
      <c r="D49" s="2" t="s">
        <v>93</v>
      </c>
      <c r="E49" s="7">
        <v>43276</v>
      </c>
      <c r="F49" s="7">
        <v>41237</v>
      </c>
      <c r="G49" s="32"/>
    </row>
    <row r="50" spans="2:7" x14ac:dyDescent="0.3">
      <c r="B50" s="2" t="s">
        <v>131</v>
      </c>
      <c r="C50" s="2" t="s">
        <v>123</v>
      </c>
      <c r="D50" s="2" t="s">
        <v>124</v>
      </c>
      <c r="E50" s="7">
        <v>46091</v>
      </c>
      <c r="F50" s="7">
        <v>42591</v>
      </c>
      <c r="G50" s="32"/>
    </row>
    <row r="51" spans="2:7" x14ac:dyDescent="0.3">
      <c r="B51" s="2" t="s">
        <v>131</v>
      </c>
      <c r="C51" s="2" t="s">
        <v>125</v>
      </c>
      <c r="D51" s="2" t="s">
        <v>92</v>
      </c>
      <c r="E51" s="7">
        <v>49712</v>
      </c>
      <c r="F51" s="7">
        <v>53740</v>
      </c>
      <c r="G51" s="32"/>
    </row>
    <row r="52" spans="2:7" x14ac:dyDescent="0.3">
      <c r="B52" s="2" t="s">
        <v>131</v>
      </c>
      <c r="C52" s="2" t="s">
        <v>125</v>
      </c>
      <c r="D52" s="2" t="s">
        <v>93</v>
      </c>
      <c r="E52" s="7">
        <v>43961</v>
      </c>
      <c r="F52" s="7">
        <v>43143</v>
      </c>
      <c r="G52" s="32"/>
    </row>
    <row r="53" spans="2:7" x14ac:dyDescent="0.3">
      <c r="B53" s="2" t="s">
        <v>131</v>
      </c>
      <c r="C53" s="2" t="s">
        <v>125</v>
      </c>
      <c r="D53" s="2" t="s">
        <v>124</v>
      </c>
      <c r="E53" s="7">
        <v>50901</v>
      </c>
      <c r="F53" s="7">
        <v>46432</v>
      </c>
      <c r="G53" s="32"/>
    </row>
    <row r="54" spans="2:7" x14ac:dyDescent="0.3">
      <c r="B54" s="2" t="s">
        <v>131</v>
      </c>
      <c r="C54" s="2" t="s">
        <v>126</v>
      </c>
      <c r="D54" s="2" t="s">
        <v>92</v>
      </c>
      <c r="E54" s="7">
        <v>56410</v>
      </c>
      <c r="F54" s="7">
        <v>52564</v>
      </c>
      <c r="G54" s="32"/>
    </row>
    <row r="55" spans="2:7" x14ac:dyDescent="0.3">
      <c r="B55" s="2" t="s">
        <v>131</v>
      </c>
      <c r="C55" s="2" t="s">
        <v>126</v>
      </c>
      <c r="D55" s="2" t="s">
        <v>93</v>
      </c>
      <c r="E55" s="7">
        <v>53831</v>
      </c>
      <c r="F55" s="7">
        <v>50194</v>
      </c>
      <c r="G55" s="32"/>
    </row>
    <row r="56" spans="2:7" x14ac:dyDescent="0.3">
      <c r="B56" s="2" t="s">
        <v>131</v>
      </c>
      <c r="C56" s="2" t="s">
        <v>126</v>
      </c>
      <c r="D56" s="2" t="s">
        <v>124</v>
      </c>
      <c r="E56" s="7">
        <v>56636</v>
      </c>
      <c r="F56" s="7">
        <v>51909</v>
      </c>
      <c r="G56" s="32"/>
    </row>
    <row r="57" spans="2:7" x14ac:dyDescent="0.3">
      <c r="B57" s="2" t="s">
        <v>132</v>
      </c>
      <c r="C57" s="2" t="s">
        <v>123</v>
      </c>
      <c r="D57" s="2" t="s">
        <v>92</v>
      </c>
      <c r="E57" s="7">
        <v>46220</v>
      </c>
      <c r="F57" s="7">
        <v>48641</v>
      </c>
      <c r="G57" s="32"/>
    </row>
    <row r="58" spans="2:7" x14ac:dyDescent="0.3">
      <c r="B58" s="2" t="s">
        <v>132</v>
      </c>
      <c r="C58" s="2" t="s">
        <v>123</v>
      </c>
      <c r="D58" s="2" t="s">
        <v>93</v>
      </c>
      <c r="E58" s="7">
        <v>49940</v>
      </c>
      <c r="F58" s="7">
        <v>45178</v>
      </c>
      <c r="G58" s="32"/>
    </row>
    <row r="59" spans="2:7" x14ac:dyDescent="0.3">
      <c r="B59" s="2" t="s">
        <v>132</v>
      </c>
      <c r="C59" s="2" t="s">
        <v>123</v>
      </c>
      <c r="D59" s="2" t="s">
        <v>124</v>
      </c>
      <c r="E59" s="7">
        <v>49311</v>
      </c>
      <c r="F59" s="7">
        <v>48918</v>
      </c>
      <c r="G59" s="32"/>
    </row>
    <row r="60" spans="2:7" x14ac:dyDescent="0.3">
      <c r="B60" s="2" t="s">
        <v>132</v>
      </c>
      <c r="C60" s="2" t="s">
        <v>125</v>
      </c>
      <c r="D60" s="2" t="s">
        <v>92</v>
      </c>
      <c r="E60" s="7">
        <v>59253</v>
      </c>
      <c r="F60" s="7">
        <v>58341</v>
      </c>
      <c r="G60" s="32"/>
    </row>
    <row r="61" spans="2:7" x14ac:dyDescent="0.3">
      <c r="B61" s="2" t="s">
        <v>132</v>
      </c>
      <c r="C61" s="2" t="s">
        <v>125</v>
      </c>
      <c r="D61" s="2" t="s">
        <v>93</v>
      </c>
      <c r="E61" s="7">
        <v>56363</v>
      </c>
      <c r="F61" s="7">
        <v>55764</v>
      </c>
      <c r="G61" s="32"/>
    </row>
    <row r="62" spans="2:7" x14ac:dyDescent="0.3">
      <c r="B62" s="2" t="s">
        <v>132</v>
      </c>
      <c r="C62" s="2" t="s">
        <v>125</v>
      </c>
      <c r="D62" s="2" t="s">
        <v>124</v>
      </c>
      <c r="E62" s="7">
        <v>56557</v>
      </c>
      <c r="F62" s="7">
        <v>53350</v>
      </c>
      <c r="G62" s="32"/>
    </row>
    <row r="63" spans="2:7" x14ac:dyDescent="0.3">
      <c r="B63" s="2" t="s">
        <v>132</v>
      </c>
      <c r="C63" s="2" t="s">
        <v>126</v>
      </c>
      <c r="D63" s="2" t="s">
        <v>92</v>
      </c>
      <c r="E63" s="7">
        <v>52889</v>
      </c>
      <c r="F63" s="7">
        <v>50913</v>
      </c>
      <c r="G63" s="32"/>
    </row>
    <row r="64" spans="2:7" x14ac:dyDescent="0.3">
      <c r="B64" s="2" t="s">
        <v>132</v>
      </c>
      <c r="C64" s="2" t="s">
        <v>126</v>
      </c>
      <c r="D64" s="2" t="s">
        <v>93</v>
      </c>
      <c r="E64" s="7">
        <v>59300</v>
      </c>
      <c r="F64" s="7">
        <v>59943</v>
      </c>
      <c r="G64" s="32"/>
    </row>
    <row r="65" spans="2:7" x14ac:dyDescent="0.3">
      <c r="B65" s="2" t="s">
        <v>132</v>
      </c>
      <c r="C65" s="2" t="s">
        <v>126</v>
      </c>
      <c r="D65" s="2" t="s">
        <v>124</v>
      </c>
      <c r="E65" s="7">
        <v>41131</v>
      </c>
      <c r="F65" s="7">
        <v>40887</v>
      </c>
      <c r="G65" s="32"/>
    </row>
    <row r="66" spans="2:7" x14ac:dyDescent="0.3">
      <c r="B66" s="2" t="s">
        <v>133</v>
      </c>
      <c r="C66" s="2" t="s">
        <v>123</v>
      </c>
      <c r="D66" s="2" t="s">
        <v>92</v>
      </c>
      <c r="E66" s="7">
        <v>55736</v>
      </c>
      <c r="F66" s="7">
        <v>51874</v>
      </c>
      <c r="G66" s="32"/>
    </row>
    <row r="67" spans="2:7" x14ac:dyDescent="0.3">
      <c r="B67" s="2" t="s">
        <v>133</v>
      </c>
      <c r="C67" s="2" t="s">
        <v>123</v>
      </c>
      <c r="D67" s="2" t="s">
        <v>93</v>
      </c>
      <c r="E67" s="7">
        <v>47954</v>
      </c>
      <c r="F67" s="7">
        <v>45697</v>
      </c>
      <c r="G67" s="32"/>
    </row>
    <row r="68" spans="2:7" x14ac:dyDescent="0.3">
      <c r="B68" s="2" t="s">
        <v>133</v>
      </c>
      <c r="C68" s="2" t="s">
        <v>123</v>
      </c>
      <c r="D68" s="2" t="s">
        <v>124</v>
      </c>
      <c r="E68" s="7">
        <v>53247</v>
      </c>
      <c r="F68" s="7">
        <v>50862</v>
      </c>
      <c r="G68" s="32"/>
    </row>
    <row r="69" spans="2:7" x14ac:dyDescent="0.3">
      <c r="B69" s="2" t="s">
        <v>133</v>
      </c>
      <c r="C69" s="2" t="s">
        <v>125</v>
      </c>
      <c r="D69" s="2" t="s">
        <v>92</v>
      </c>
      <c r="E69" s="7">
        <v>53576</v>
      </c>
      <c r="F69" s="7">
        <v>52757</v>
      </c>
      <c r="G69" s="32"/>
    </row>
    <row r="70" spans="2:7" x14ac:dyDescent="0.3">
      <c r="B70" s="2" t="s">
        <v>133</v>
      </c>
      <c r="C70" s="2" t="s">
        <v>125</v>
      </c>
      <c r="D70" s="2" t="s">
        <v>93</v>
      </c>
      <c r="E70" s="7">
        <v>45669</v>
      </c>
      <c r="F70" s="7">
        <v>49309</v>
      </c>
      <c r="G70" s="32"/>
    </row>
    <row r="71" spans="2:7" x14ac:dyDescent="0.3">
      <c r="B71" s="2" t="s">
        <v>133</v>
      </c>
      <c r="C71" s="2" t="s">
        <v>125</v>
      </c>
      <c r="D71" s="2" t="s">
        <v>124</v>
      </c>
      <c r="E71" s="7">
        <v>52029</v>
      </c>
      <c r="F71" s="7">
        <v>49783</v>
      </c>
      <c r="G71" s="32"/>
    </row>
    <row r="72" spans="2:7" x14ac:dyDescent="0.3">
      <c r="B72" s="2" t="s">
        <v>133</v>
      </c>
      <c r="C72" s="2" t="s">
        <v>126</v>
      </c>
      <c r="D72" s="2" t="s">
        <v>92</v>
      </c>
      <c r="E72" s="7">
        <v>57983</v>
      </c>
      <c r="F72" s="7">
        <v>57454</v>
      </c>
      <c r="G72" s="32"/>
    </row>
    <row r="73" spans="2:7" x14ac:dyDescent="0.3">
      <c r="B73" s="2" t="s">
        <v>133</v>
      </c>
      <c r="C73" s="2" t="s">
        <v>126</v>
      </c>
      <c r="D73" s="2" t="s">
        <v>93</v>
      </c>
      <c r="E73" s="7">
        <v>52278</v>
      </c>
      <c r="F73" s="7">
        <v>52102</v>
      </c>
      <c r="G73" s="32"/>
    </row>
    <row r="74" spans="2:7" x14ac:dyDescent="0.3">
      <c r="B74" s="2" t="s">
        <v>133</v>
      </c>
      <c r="C74" s="2" t="s">
        <v>126</v>
      </c>
      <c r="D74" s="2" t="s">
        <v>124</v>
      </c>
      <c r="E74" s="7">
        <v>42833</v>
      </c>
      <c r="F74" s="7">
        <v>45282</v>
      </c>
      <c r="G74" s="32"/>
    </row>
    <row r="75" spans="2:7" x14ac:dyDescent="0.3">
      <c r="B75" s="2" t="s">
        <v>134</v>
      </c>
      <c r="C75" s="2" t="s">
        <v>123</v>
      </c>
      <c r="D75" s="2" t="s">
        <v>92</v>
      </c>
      <c r="E75" s="7">
        <v>54383</v>
      </c>
      <c r="F75" s="7">
        <v>54658</v>
      </c>
      <c r="G75" s="32"/>
    </row>
    <row r="76" spans="2:7" x14ac:dyDescent="0.3">
      <c r="B76" s="2" t="s">
        <v>134</v>
      </c>
      <c r="C76" s="2" t="s">
        <v>123</v>
      </c>
      <c r="D76" s="2" t="s">
        <v>93</v>
      </c>
      <c r="E76" s="7">
        <v>56660</v>
      </c>
      <c r="F76" s="7">
        <v>59794</v>
      </c>
      <c r="G76" s="32"/>
    </row>
    <row r="77" spans="2:7" x14ac:dyDescent="0.3">
      <c r="B77" s="2" t="s">
        <v>134</v>
      </c>
      <c r="C77" s="2" t="s">
        <v>123</v>
      </c>
      <c r="D77" s="2" t="s">
        <v>124</v>
      </c>
      <c r="E77" s="7">
        <v>43536</v>
      </c>
      <c r="F77" s="7">
        <v>46298</v>
      </c>
      <c r="G77" s="32"/>
    </row>
    <row r="78" spans="2:7" x14ac:dyDescent="0.3">
      <c r="B78" s="2" t="s">
        <v>134</v>
      </c>
      <c r="C78" s="2" t="s">
        <v>125</v>
      </c>
      <c r="D78" s="2" t="s">
        <v>92</v>
      </c>
      <c r="E78" s="7">
        <v>45364</v>
      </c>
      <c r="F78" s="7">
        <v>42234</v>
      </c>
      <c r="G78" s="32"/>
    </row>
    <row r="79" spans="2:7" x14ac:dyDescent="0.3">
      <c r="B79" s="2" t="s">
        <v>134</v>
      </c>
      <c r="C79" s="2" t="s">
        <v>125</v>
      </c>
      <c r="D79" s="2" t="s">
        <v>93</v>
      </c>
      <c r="E79" s="7">
        <v>57070</v>
      </c>
      <c r="F79" s="7">
        <v>52457</v>
      </c>
      <c r="G79" s="32"/>
    </row>
    <row r="80" spans="2:7" x14ac:dyDescent="0.3">
      <c r="B80" s="2" t="s">
        <v>134</v>
      </c>
      <c r="C80" s="2" t="s">
        <v>125</v>
      </c>
      <c r="D80" s="2" t="s">
        <v>124</v>
      </c>
      <c r="E80" s="7">
        <v>52886</v>
      </c>
      <c r="F80" s="7">
        <v>52997</v>
      </c>
      <c r="G80" s="32"/>
    </row>
    <row r="81" spans="2:7" x14ac:dyDescent="0.3">
      <c r="B81" s="2" t="s">
        <v>134</v>
      </c>
      <c r="C81" s="2" t="s">
        <v>126</v>
      </c>
      <c r="D81" s="2" t="s">
        <v>92</v>
      </c>
      <c r="E81" s="7">
        <v>52141</v>
      </c>
      <c r="F81" s="7">
        <v>53474</v>
      </c>
      <c r="G81" s="32"/>
    </row>
    <row r="82" spans="2:7" x14ac:dyDescent="0.3">
      <c r="B82" s="2" t="s">
        <v>134</v>
      </c>
      <c r="C82" s="2" t="s">
        <v>126</v>
      </c>
      <c r="D82" s="2" t="s">
        <v>93</v>
      </c>
      <c r="E82" s="7">
        <v>56046</v>
      </c>
      <c r="F82" s="7">
        <v>56671</v>
      </c>
      <c r="G82" s="32"/>
    </row>
    <row r="83" spans="2:7" x14ac:dyDescent="0.3">
      <c r="B83" s="2" t="s">
        <v>134</v>
      </c>
      <c r="C83" s="2" t="s">
        <v>126</v>
      </c>
      <c r="D83" s="2" t="s">
        <v>124</v>
      </c>
      <c r="E83" s="7">
        <v>40969</v>
      </c>
      <c r="F83" s="7">
        <v>42865</v>
      </c>
      <c r="G83" s="32"/>
    </row>
    <row r="84" spans="2:7" x14ac:dyDescent="0.3">
      <c r="B84" s="2" t="s">
        <v>135</v>
      </c>
      <c r="C84" s="2" t="s">
        <v>123</v>
      </c>
      <c r="D84" s="2" t="s">
        <v>92</v>
      </c>
      <c r="E84" s="7">
        <v>55378</v>
      </c>
      <c r="F84" s="7">
        <v>53458</v>
      </c>
      <c r="G84" s="32"/>
    </row>
    <row r="85" spans="2:7" x14ac:dyDescent="0.3">
      <c r="B85" s="2" t="s">
        <v>135</v>
      </c>
      <c r="C85" s="2" t="s">
        <v>123</v>
      </c>
      <c r="D85" s="2" t="s">
        <v>93</v>
      </c>
      <c r="E85" s="7">
        <v>41424</v>
      </c>
      <c r="F85" s="7">
        <v>40657</v>
      </c>
      <c r="G85" s="32"/>
    </row>
    <row r="86" spans="2:7" x14ac:dyDescent="0.3">
      <c r="B86" s="2" t="s">
        <v>135</v>
      </c>
      <c r="C86" s="2" t="s">
        <v>123</v>
      </c>
      <c r="D86" s="2" t="s">
        <v>124</v>
      </c>
      <c r="E86" s="7">
        <v>50109</v>
      </c>
      <c r="F86" s="7">
        <v>46890</v>
      </c>
      <c r="G86" s="32"/>
    </row>
    <row r="87" spans="2:7" x14ac:dyDescent="0.3">
      <c r="B87" s="2" t="s">
        <v>135</v>
      </c>
      <c r="C87" s="2" t="s">
        <v>125</v>
      </c>
      <c r="D87" s="2" t="s">
        <v>92</v>
      </c>
      <c r="E87" s="7">
        <v>59437</v>
      </c>
      <c r="F87" s="7">
        <v>58589</v>
      </c>
      <c r="G87" s="32"/>
    </row>
    <row r="88" spans="2:7" x14ac:dyDescent="0.3">
      <c r="B88" s="2" t="s">
        <v>135</v>
      </c>
      <c r="C88" s="2" t="s">
        <v>125</v>
      </c>
      <c r="D88" s="2" t="s">
        <v>93</v>
      </c>
      <c r="E88" s="7">
        <v>58945</v>
      </c>
      <c r="F88" s="7">
        <v>62302</v>
      </c>
      <c r="G88" s="32"/>
    </row>
    <row r="89" spans="2:7" x14ac:dyDescent="0.3">
      <c r="B89" s="2" t="s">
        <v>135</v>
      </c>
      <c r="C89" s="2" t="s">
        <v>125</v>
      </c>
      <c r="D89" s="2" t="s">
        <v>124</v>
      </c>
      <c r="E89" s="7">
        <v>52897</v>
      </c>
      <c r="F89" s="7">
        <v>51322</v>
      </c>
      <c r="G89" s="32"/>
    </row>
    <row r="90" spans="2:7" x14ac:dyDescent="0.3">
      <c r="B90" s="2" t="s">
        <v>135</v>
      </c>
      <c r="C90" s="2" t="s">
        <v>126</v>
      </c>
      <c r="D90" s="2" t="s">
        <v>92</v>
      </c>
      <c r="E90" s="7">
        <v>45582</v>
      </c>
      <c r="F90" s="7">
        <v>50504</v>
      </c>
      <c r="G90" s="32"/>
    </row>
    <row r="91" spans="2:7" x14ac:dyDescent="0.3">
      <c r="B91" s="2" t="s">
        <v>135</v>
      </c>
      <c r="C91" s="2" t="s">
        <v>126</v>
      </c>
      <c r="D91" s="2" t="s">
        <v>93</v>
      </c>
      <c r="E91" s="7">
        <v>45524</v>
      </c>
      <c r="F91" s="7">
        <v>47596</v>
      </c>
      <c r="G91" s="32"/>
    </row>
    <row r="92" spans="2:7" x14ac:dyDescent="0.3">
      <c r="B92" s="2" t="s">
        <v>135</v>
      </c>
      <c r="C92" s="2" t="s">
        <v>126</v>
      </c>
      <c r="D92" s="2" t="s">
        <v>124</v>
      </c>
      <c r="E92" s="7">
        <v>56457</v>
      </c>
      <c r="F92" s="7">
        <v>51798</v>
      </c>
      <c r="G92" s="32"/>
    </row>
  </sheetData>
  <autoFilter ref="B2:F92" xr:uid="{00CA1981-6E99-4BC8-A0B1-2392C1B713A8}"/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FBB2F07F-AB06-42BD-AD34-3BCDB5CAAAEC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G3:G92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1E2E5-BBEA-40FB-9B0E-DA7C5530D1D3}">
  <dimension ref="B1:E14"/>
  <sheetViews>
    <sheetView zoomScale="120" zoomScaleNormal="120" workbookViewId="0">
      <selection activeCell="C4" sqref="C4"/>
    </sheetView>
  </sheetViews>
  <sheetFormatPr defaultRowHeight="14.4" x14ac:dyDescent="0.3"/>
  <cols>
    <col min="1" max="1" width="3" customWidth="1"/>
    <col min="2" max="2" width="16" customWidth="1"/>
    <col min="3" max="3" width="13.88671875" bestFit="1" customWidth="1"/>
    <col min="4" max="4" width="13.88671875" customWidth="1"/>
    <col min="5" max="5" width="12.77734375" customWidth="1"/>
  </cols>
  <sheetData>
    <row r="1" spans="2:5" x14ac:dyDescent="0.3">
      <c r="B1" s="1" t="s">
        <v>235</v>
      </c>
    </row>
    <row r="3" spans="2:5" x14ac:dyDescent="0.3">
      <c r="B3" s="3" t="s">
        <v>91</v>
      </c>
      <c r="C3" s="8" t="s">
        <v>120</v>
      </c>
      <c r="D3" s="8" t="s">
        <v>121</v>
      </c>
    </row>
    <row r="4" spans="2:5" x14ac:dyDescent="0.3">
      <c r="B4" s="2" t="s">
        <v>92</v>
      </c>
      <c r="C4" s="11"/>
      <c r="D4" s="11"/>
    </row>
    <row r="5" spans="2:5" x14ac:dyDescent="0.3">
      <c r="B5" s="2" t="s">
        <v>93</v>
      </c>
      <c r="C5" s="11"/>
      <c r="D5" s="11"/>
    </row>
    <row r="6" spans="2:5" x14ac:dyDescent="0.3">
      <c r="B6" s="2" t="s">
        <v>124</v>
      </c>
      <c r="C6" s="11"/>
      <c r="D6" s="11"/>
    </row>
    <row r="9" spans="2:5" x14ac:dyDescent="0.3">
      <c r="B9" s="1" t="s">
        <v>236</v>
      </c>
    </row>
    <row r="11" spans="2:5" x14ac:dyDescent="0.3">
      <c r="B11" s="3" t="s">
        <v>95</v>
      </c>
      <c r="C11" s="3" t="s">
        <v>91</v>
      </c>
      <c r="D11" s="8" t="s">
        <v>120</v>
      </c>
      <c r="E11" s="8" t="s">
        <v>121</v>
      </c>
    </row>
    <row r="12" spans="2:5" x14ac:dyDescent="0.3">
      <c r="B12" s="2" t="s">
        <v>123</v>
      </c>
      <c r="C12" s="2" t="s">
        <v>92</v>
      </c>
      <c r="D12" s="11"/>
      <c r="E12" s="11"/>
    </row>
    <row r="13" spans="2:5" x14ac:dyDescent="0.3">
      <c r="B13" s="2" t="s">
        <v>125</v>
      </c>
      <c r="C13" s="2" t="s">
        <v>93</v>
      </c>
      <c r="D13" s="11"/>
      <c r="E13" s="11"/>
    </row>
    <row r="14" spans="2:5" x14ac:dyDescent="0.3">
      <c r="B14" s="2" t="s">
        <v>126</v>
      </c>
      <c r="C14" s="2" t="s">
        <v>124</v>
      </c>
      <c r="D14" s="11"/>
      <c r="E14" s="1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ED209-5EDD-4B18-A8DA-18D62DDE0651}">
  <dimension ref="B2:G92"/>
  <sheetViews>
    <sheetView zoomScale="130" zoomScaleNormal="13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G3" sqref="G3"/>
    </sheetView>
  </sheetViews>
  <sheetFormatPr defaultRowHeight="14.4" x14ac:dyDescent="0.3"/>
  <cols>
    <col min="1" max="1" width="3.44140625" customWidth="1"/>
    <col min="2" max="2" width="16.6640625" bestFit="1" customWidth="1"/>
    <col min="3" max="3" width="7.6640625" bestFit="1" customWidth="1"/>
    <col min="4" max="4" width="12.88671875" bestFit="1" customWidth="1"/>
    <col min="5" max="5" width="13.88671875" bestFit="1" customWidth="1"/>
    <col min="6" max="6" width="11" bestFit="1" customWidth="1"/>
    <col min="7" max="7" width="10.44140625" customWidth="1"/>
  </cols>
  <sheetData>
    <row r="2" spans="2:7" x14ac:dyDescent="0.3">
      <c r="B2" s="3" t="s">
        <v>119</v>
      </c>
      <c r="C2" s="3" t="s">
        <v>95</v>
      </c>
      <c r="D2" s="3" t="s">
        <v>91</v>
      </c>
      <c r="E2" s="3" t="s">
        <v>120</v>
      </c>
      <c r="F2" s="3" t="s">
        <v>121</v>
      </c>
      <c r="G2" s="3" t="s">
        <v>138</v>
      </c>
    </row>
    <row r="3" spans="2:7" x14ac:dyDescent="0.3">
      <c r="B3" s="2" t="s">
        <v>122</v>
      </c>
      <c r="C3" s="2" t="s">
        <v>123</v>
      </c>
      <c r="D3" s="2" t="s">
        <v>92</v>
      </c>
      <c r="E3" s="7">
        <v>44402</v>
      </c>
      <c r="F3" s="7">
        <v>43120</v>
      </c>
      <c r="G3" s="33">
        <f>F3-E3</f>
        <v>-1282</v>
      </c>
    </row>
    <row r="4" spans="2:7" x14ac:dyDescent="0.3">
      <c r="B4" s="2" t="s">
        <v>122</v>
      </c>
      <c r="C4" s="2" t="s">
        <v>123</v>
      </c>
      <c r="D4" s="2" t="s">
        <v>93</v>
      </c>
      <c r="E4" s="7">
        <v>58651</v>
      </c>
      <c r="F4" s="7">
        <v>53852</v>
      </c>
      <c r="G4" s="33">
        <f t="shared" ref="G4:G67" si="0">F4-E4</f>
        <v>-4799</v>
      </c>
    </row>
    <row r="5" spans="2:7" x14ac:dyDescent="0.3">
      <c r="B5" s="2" t="s">
        <v>122</v>
      </c>
      <c r="C5" s="2" t="s">
        <v>123</v>
      </c>
      <c r="D5" s="2" t="s">
        <v>124</v>
      </c>
      <c r="E5" s="7">
        <v>42067</v>
      </c>
      <c r="F5" s="7">
        <v>40335</v>
      </c>
      <c r="G5" s="33">
        <f t="shared" si="0"/>
        <v>-1732</v>
      </c>
    </row>
    <row r="6" spans="2:7" x14ac:dyDescent="0.3">
      <c r="B6" s="2" t="s">
        <v>122</v>
      </c>
      <c r="C6" s="2" t="s">
        <v>125</v>
      </c>
      <c r="D6" s="2" t="s">
        <v>92</v>
      </c>
      <c r="E6" s="7">
        <v>48358</v>
      </c>
      <c r="F6" s="7">
        <v>52199</v>
      </c>
      <c r="G6" s="33">
        <f t="shared" si="0"/>
        <v>3841</v>
      </c>
    </row>
    <row r="7" spans="2:7" x14ac:dyDescent="0.3">
      <c r="B7" s="2" t="s">
        <v>122</v>
      </c>
      <c r="C7" s="2" t="s">
        <v>125</v>
      </c>
      <c r="D7" s="2" t="s">
        <v>93</v>
      </c>
      <c r="E7" s="7">
        <v>43863</v>
      </c>
      <c r="F7" s="7">
        <v>47846</v>
      </c>
      <c r="G7" s="33">
        <f t="shared" si="0"/>
        <v>3983</v>
      </c>
    </row>
    <row r="8" spans="2:7" x14ac:dyDescent="0.3">
      <c r="B8" s="2" t="s">
        <v>122</v>
      </c>
      <c r="C8" s="2" t="s">
        <v>125</v>
      </c>
      <c r="D8" s="2" t="s">
        <v>124</v>
      </c>
      <c r="E8" s="7">
        <v>56234</v>
      </c>
      <c r="F8" s="7">
        <v>55037</v>
      </c>
      <c r="G8" s="33">
        <f t="shared" si="0"/>
        <v>-1197</v>
      </c>
    </row>
    <row r="9" spans="2:7" x14ac:dyDescent="0.3">
      <c r="B9" s="2" t="s">
        <v>122</v>
      </c>
      <c r="C9" s="2" t="s">
        <v>126</v>
      </c>
      <c r="D9" s="2" t="s">
        <v>92</v>
      </c>
      <c r="E9" s="7">
        <v>54728</v>
      </c>
      <c r="F9" s="7">
        <v>56354</v>
      </c>
      <c r="G9" s="33">
        <f t="shared" si="0"/>
        <v>1626</v>
      </c>
    </row>
    <row r="10" spans="2:7" x14ac:dyDescent="0.3">
      <c r="B10" s="2" t="s">
        <v>122</v>
      </c>
      <c r="C10" s="2" t="s">
        <v>126</v>
      </c>
      <c r="D10" s="2" t="s">
        <v>93</v>
      </c>
      <c r="E10" s="7">
        <v>55474</v>
      </c>
      <c r="F10" s="7">
        <v>58891</v>
      </c>
      <c r="G10" s="33">
        <f t="shared" si="0"/>
        <v>3417</v>
      </c>
    </row>
    <row r="11" spans="2:7" x14ac:dyDescent="0.3">
      <c r="B11" s="2" t="s">
        <v>122</v>
      </c>
      <c r="C11" s="2" t="s">
        <v>126</v>
      </c>
      <c r="D11" s="2" t="s">
        <v>124</v>
      </c>
      <c r="E11" s="7">
        <v>52439</v>
      </c>
      <c r="F11" s="7">
        <v>53072</v>
      </c>
      <c r="G11" s="33">
        <f t="shared" si="0"/>
        <v>633</v>
      </c>
    </row>
    <row r="12" spans="2:7" x14ac:dyDescent="0.3">
      <c r="B12" s="2" t="s">
        <v>127</v>
      </c>
      <c r="C12" s="2" t="s">
        <v>123</v>
      </c>
      <c r="D12" s="2" t="s">
        <v>92</v>
      </c>
      <c r="E12" s="7">
        <v>46879</v>
      </c>
      <c r="F12" s="7">
        <v>51345</v>
      </c>
      <c r="G12" s="33">
        <f t="shared" si="0"/>
        <v>4466</v>
      </c>
    </row>
    <row r="13" spans="2:7" x14ac:dyDescent="0.3">
      <c r="B13" s="2" t="s">
        <v>127</v>
      </c>
      <c r="C13" s="2" t="s">
        <v>123</v>
      </c>
      <c r="D13" s="2" t="s">
        <v>93</v>
      </c>
      <c r="E13" s="7">
        <v>43075</v>
      </c>
      <c r="F13" s="7">
        <v>43863</v>
      </c>
      <c r="G13" s="33">
        <f t="shared" si="0"/>
        <v>788</v>
      </c>
    </row>
    <row r="14" spans="2:7" x14ac:dyDescent="0.3">
      <c r="B14" s="2" t="s">
        <v>127</v>
      </c>
      <c r="C14" s="2" t="s">
        <v>123</v>
      </c>
      <c r="D14" s="2" t="s">
        <v>124</v>
      </c>
      <c r="E14" s="7">
        <v>55986</v>
      </c>
      <c r="F14" s="7">
        <v>58508</v>
      </c>
      <c r="G14" s="33">
        <f t="shared" si="0"/>
        <v>2522</v>
      </c>
    </row>
    <row r="15" spans="2:7" x14ac:dyDescent="0.3">
      <c r="B15" s="2" t="s">
        <v>127</v>
      </c>
      <c r="C15" s="2" t="s">
        <v>125</v>
      </c>
      <c r="D15" s="2" t="s">
        <v>92</v>
      </c>
      <c r="E15" s="7">
        <v>40928</v>
      </c>
      <c r="F15" s="7">
        <v>40339</v>
      </c>
      <c r="G15" s="33">
        <f t="shared" si="0"/>
        <v>-589</v>
      </c>
    </row>
    <row r="16" spans="2:7" x14ac:dyDescent="0.3">
      <c r="B16" s="2" t="s">
        <v>127</v>
      </c>
      <c r="C16" s="2" t="s">
        <v>125</v>
      </c>
      <c r="D16" s="2" t="s">
        <v>93</v>
      </c>
      <c r="E16" s="7">
        <v>52773</v>
      </c>
      <c r="F16" s="7">
        <v>56751</v>
      </c>
      <c r="G16" s="33">
        <f t="shared" si="0"/>
        <v>3978</v>
      </c>
    </row>
    <row r="17" spans="2:7" x14ac:dyDescent="0.3">
      <c r="B17" s="2" t="s">
        <v>127</v>
      </c>
      <c r="C17" s="2" t="s">
        <v>125</v>
      </c>
      <c r="D17" s="2" t="s">
        <v>124</v>
      </c>
      <c r="E17" s="7">
        <v>54180</v>
      </c>
      <c r="F17" s="7">
        <v>59156</v>
      </c>
      <c r="G17" s="33">
        <f t="shared" si="0"/>
        <v>4976</v>
      </c>
    </row>
    <row r="18" spans="2:7" x14ac:dyDescent="0.3">
      <c r="B18" s="2" t="s">
        <v>127</v>
      </c>
      <c r="C18" s="2" t="s">
        <v>126</v>
      </c>
      <c r="D18" s="2" t="s">
        <v>92</v>
      </c>
      <c r="E18" s="7">
        <v>59904</v>
      </c>
      <c r="F18" s="7">
        <v>54997</v>
      </c>
      <c r="G18" s="33">
        <f t="shared" si="0"/>
        <v>-4907</v>
      </c>
    </row>
    <row r="19" spans="2:7" x14ac:dyDescent="0.3">
      <c r="B19" s="2" t="s">
        <v>127</v>
      </c>
      <c r="C19" s="2" t="s">
        <v>126</v>
      </c>
      <c r="D19" s="2" t="s">
        <v>93</v>
      </c>
      <c r="E19" s="7">
        <v>40069</v>
      </c>
      <c r="F19" s="7">
        <v>41355</v>
      </c>
      <c r="G19" s="33">
        <f t="shared" si="0"/>
        <v>1286</v>
      </c>
    </row>
    <row r="20" spans="2:7" x14ac:dyDescent="0.3">
      <c r="B20" s="2" t="s">
        <v>127</v>
      </c>
      <c r="C20" s="2" t="s">
        <v>126</v>
      </c>
      <c r="D20" s="2" t="s">
        <v>124</v>
      </c>
      <c r="E20" s="7">
        <v>54594</v>
      </c>
      <c r="F20" s="7">
        <v>57990</v>
      </c>
      <c r="G20" s="33">
        <f t="shared" si="0"/>
        <v>3396</v>
      </c>
    </row>
    <row r="21" spans="2:7" x14ac:dyDescent="0.3">
      <c r="B21" s="2" t="s">
        <v>128</v>
      </c>
      <c r="C21" s="2" t="s">
        <v>123</v>
      </c>
      <c r="D21" s="2" t="s">
        <v>92</v>
      </c>
      <c r="E21" s="7">
        <v>48727</v>
      </c>
      <c r="F21" s="7">
        <v>45844</v>
      </c>
      <c r="G21" s="33">
        <f t="shared" si="0"/>
        <v>-2883</v>
      </c>
    </row>
    <row r="22" spans="2:7" x14ac:dyDescent="0.3">
      <c r="B22" s="2" t="s">
        <v>128</v>
      </c>
      <c r="C22" s="2" t="s">
        <v>123</v>
      </c>
      <c r="D22" s="2" t="s">
        <v>93</v>
      </c>
      <c r="E22" s="7">
        <v>47496</v>
      </c>
      <c r="F22" s="7">
        <v>50994</v>
      </c>
      <c r="G22" s="33">
        <f t="shared" si="0"/>
        <v>3498</v>
      </c>
    </row>
    <row r="23" spans="2:7" x14ac:dyDescent="0.3">
      <c r="B23" s="2" t="s">
        <v>128</v>
      </c>
      <c r="C23" s="2" t="s">
        <v>123</v>
      </c>
      <c r="D23" s="2" t="s">
        <v>124</v>
      </c>
      <c r="E23" s="7">
        <v>59370</v>
      </c>
      <c r="F23" s="7">
        <v>63567</v>
      </c>
      <c r="G23" s="33">
        <f t="shared" si="0"/>
        <v>4197</v>
      </c>
    </row>
    <row r="24" spans="2:7" x14ac:dyDescent="0.3">
      <c r="B24" s="2" t="s">
        <v>128</v>
      </c>
      <c r="C24" s="2" t="s">
        <v>125</v>
      </c>
      <c r="D24" s="2" t="s">
        <v>92</v>
      </c>
      <c r="E24" s="7">
        <v>43349</v>
      </c>
      <c r="F24" s="7">
        <v>41715</v>
      </c>
      <c r="G24" s="33">
        <f t="shared" si="0"/>
        <v>-1634</v>
      </c>
    </row>
    <row r="25" spans="2:7" x14ac:dyDescent="0.3">
      <c r="B25" s="2" t="s">
        <v>128</v>
      </c>
      <c r="C25" s="2" t="s">
        <v>125</v>
      </c>
      <c r="D25" s="2" t="s">
        <v>93</v>
      </c>
      <c r="E25" s="7">
        <v>50401</v>
      </c>
      <c r="F25" s="7">
        <v>52382</v>
      </c>
      <c r="G25" s="33">
        <f t="shared" si="0"/>
        <v>1981</v>
      </c>
    </row>
    <row r="26" spans="2:7" x14ac:dyDescent="0.3">
      <c r="B26" s="2" t="s">
        <v>128</v>
      </c>
      <c r="C26" s="2" t="s">
        <v>125</v>
      </c>
      <c r="D26" s="2" t="s">
        <v>124</v>
      </c>
      <c r="E26" s="7">
        <v>41002</v>
      </c>
      <c r="F26" s="7">
        <v>36921</v>
      </c>
      <c r="G26" s="33">
        <f t="shared" si="0"/>
        <v>-4081</v>
      </c>
    </row>
    <row r="27" spans="2:7" x14ac:dyDescent="0.3">
      <c r="B27" s="2" t="s">
        <v>128</v>
      </c>
      <c r="C27" s="2" t="s">
        <v>126</v>
      </c>
      <c r="D27" s="2" t="s">
        <v>92</v>
      </c>
      <c r="E27" s="7">
        <v>40731</v>
      </c>
      <c r="F27" s="7">
        <v>43613</v>
      </c>
      <c r="G27" s="33">
        <f t="shared" si="0"/>
        <v>2882</v>
      </c>
    </row>
    <row r="28" spans="2:7" x14ac:dyDescent="0.3">
      <c r="B28" s="2" t="s">
        <v>128</v>
      </c>
      <c r="C28" s="2" t="s">
        <v>126</v>
      </c>
      <c r="D28" s="2" t="s">
        <v>93</v>
      </c>
      <c r="E28" s="7">
        <v>40833</v>
      </c>
      <c r="F28" s="7">
        <v>41808</v>
      </c>
      <c r="G28" s="33">
        <f t="shared" si="0"/>
        <v>975</v>
      </c>
    </row>
    <row r="29" spans="2:7" x14ac:dyDescent="0.3">
      <c r="B29" s="2" t="s">
        <v>128</v>
      </c>
      <c r="C29" s="2" t="s">
        <v>126</v>
      </c>
      <c r="D29" s="2" t="s">
        <v>124</v>
      </c>
      <c r="E29" s="7">
        <v>57741</v>
      </c>
      <c r="F29" s="7">
        <v>62079</v>
      </c>
      <c r="G29" s="33">
        <f t="shared" si="0"/>
        <v>4338</v>
      </c>
    </row>
    <row r="30" spans="2:7" x14ac:dyDescent="0.3">
      <c r="B30" s="2" t="s">
        <v>129</v>
      </c>
      <c r="C30" s="2" t="s">
        <v>123</v>
      </c>
      <c r="D30" s="2" t="s">
        <v>92</v>
      </c>
      <c r="E30" s="7">
        <v>40301</v>
      </c>
      <c r="F30" s="7">
        <v>44384</v>
      </c>
      <c r="G30" s="33">
        <f t="shared" si="0"/>
        <v>4083</v>
      </c>
    </row>
    <row r="31" spans="2:7" x14ac:dyDescent="0.3">
      <c r="B31" s="2" t="s">
        <v>129</v>
      </c>
      <c r="C31" s="2" t="s">
        <v>123</v>
      </c>
      <c r="D31" s="2" t="s">
        <v>93</v>
      </c>
      <c r="E31" s="7">
        <v>52491</v>
      </c>
      <c r="F31" s="7">
        <v>50765</v>
      </c>
      <c r="G31" s="33">
        <f t="shared" si="0"/>
        <v>-1726</v>
      </c>
    </row>
    <row r="32" spans="2:7" x14ac:dyDescent="0.3">
      <c r="B32" s="2" t="s">
        <v>129</v>
      </c>
      <c r="C32" s="2" t="s">
        <v>123</v>
      </c>
      <c r="D32" s="2" t="s">
        <v>124</v>
      </c>
      <c r="E32" s="7">
        <v>47097</v>
      </c>
      <c r="F32" s="7">
        <v>50366</v>
      </c>
      <c r="G32" s="33">
        <f t="shared" si="0"/>
        <v>3269</v>
      </c>
    </row>
    <row r="33" spans="2:7" x14ac:dyDescent="0.3">
      <c r="B33" s="2" t="s">
        <v>129</v>
      </c>
      <c r="C33" s="2" t="s">
        <v>125</v>
      </c>
      <c r="D33" s="2" t="s">
        <v>92</v>
      </c>
      <c r="E33" s="7">
        <v>53831</v>
      </c>
      <c r="F33" s="7">
        <v>55604</v>
      </c>
      <c r="G33" s="33">
        <f t="shared" si="0"/>
        <v>1773</v>
      </c>
    </row>
    <row r="34" spans="2:7" x14ac:dyDescent="0.3">
      <c r="B34" s="2" t="s">
        <v>129</v>
      </c>
      <c r="C34" s="2" t="s">
        <v>125</v>
      </c>
      <c r="D34" s="2" t="s">
        <v>93</v>
      </c>
      <c r="E34" s="7">
        <v>40951</v>
      </c>
      <c r="F34" s="7">
        <v>43896</v>
      </c>
      <c r="G34" s="33">
        <f t="shared" si="0"/>
        <v>2945</v>
      </c>
    </row>
    <row r="35" spans="2:7" x14ac:dyDescent="0.3">
      <c r="B35" s="2" t="s">
        <v>129</v>
      </c>
      <c r="C35" s="2" t="s">
        <v>125</v>
      </c>
      <c r="D35" s="2" t="s">
        <v>124</v>
      </c>
      <c r="E35" s="7">
        <v>57289</v>
      </c>
      <c r="F35" s="7">
        <v>58134</v>
      </c>
      <c r="G35" s="33">
        <f t="shared" si="0"/>
        <v>845</v>
      </c>
    </row>
    <row r="36" spans="2:7" x14ac:dyDescent="0.3">
      <c r="B36" s="2" t="s">
        <v>129</v>
      </c>
      <c r="C36" s="2" t="s">
        <v>126</v>
      </c>
      <c r="D36" s="2" t="s">
        <v>92</v>
      </c>
      <c r="E36" s="7">
        <v>47264</v>
      </c>
      <c r="F36" s="7">
        <v>49053</v>
      </c>
      <c r="G36" s="33">
        <f t="shared" si="0"/>
        <v>1789</v>
      </c>
    </row>
    <row r="37" spans="2:7" x14ac:dyDescent="0.3">
      <c r="B37" s="2" t="s">
        <v>129</v>
      </c>
      <c r="C37" s="2" t="s">
        <v>126</v>
      </c>
      <c r="D37" s="2" t="s">
        <v>93</v>
      </c>
      <c r="E37" s="7">
        <v>54348</v>
      </c>
      <c r="F37" s="7">
        <v>55018</v>
      </c>
      <c r="G37" s="33">
        <f t="shared" si="0"/>
        <v>670</v>
      </c>
    </row>
    <row r="38" spans="2:7" x14ac:dyDescent="0.3">
      <c r="B38" s="2" t="s">
        <v>129</v>
      </c>
      <c r="C38" s="2" t="s">
        <v>126</v>
      </c>
      <c r="D38" s="2" t="s">
        <v>124</v>
      </c>
      <c r="E38" s="7">
        <v>56246</v>
      </c>
      <c r="F38" s="7">
        <v>51271</v>
      </c>
      <c r="G38" s="33">
        <f t="shared" si="0"/>
        <v>-4975</v>
      </c>
    </row>
    <row r="39" spans="2:7" x14ac:dyDescent="0.3">
      <c r="B39" s="2" t="s">
        <v>130</v>
      </c>
      <c r="C39" s="2" t="s">
        <v>123</v>
      </c>
      <c r="D39" s="2" t="s">
        <v>92</v>
      </c>
      <c r="E39" s="7">
        <v>58116</v>
      </c>
      <c r="F39" s="7">
        <v>61938</v>
      </c>
      <c r="G39" s="33">
        <f t="shared" si="0"/>
        <v>3822</v>
      </c>
    </row>
    <row r="40" spans="2:7" x14ac:dyDescent="0.3">
      <c r="B40" s="2" t="s">
        <v>130</v>
      </c>
      <c r="C40" s="2" t="s">
        <v>123</v>
      </c>
      <c r="D40" s="2" t="s">
        <v>93</v>
      </c>
      <c r="E40" s="7">
        <v>47637</v>
      </c>
      <c r="F40" s="7">
        <v>51486</v>
      </c>
      <c r="G40" s="33">
        <f t="shared" si="0"/>
        <v>3849</v>
      </c>
    </row>
    <row r="41" spans="2:7" x14ac:dyDescent="0.3">
      <c r="B41" s="2" t="s">
        <v>130</v>
      </c>
      <c r="C41" s="2" t="s">
        <v>123</v>
      </c>
      <c r="D41" s="2" t="s">
        <v>124</v>
      </c>
      <c r="E41" s="7">
        <v>51327</v>
      </c>
      <c r="F41" s="7">
        <v>51752</v>
      </c>
      <c r="G41" s="33">
        <f t="shared" si="0"/>
        <v>425</v>
      </c>
    </row>
    <row r="42" spans="2:7" x14ac:dyDescent="0.3">
      <c r="B42" s="2" t="s">
        <v>130</v>
      </c>
      <c r="C42" s="2" t="s">
        <v>125</v>
      </c>
      <c r="D42" s="2" t="s">
        <v>92</v>
      </c>
      <c r="E42" s="7">
        <v>47565</v>
      </c>
      <c r="F42" s="7">
        <v>50071</v>
      </c>
      <c r="G42" s="33">
        <f t="shared" si="0"/>
        <v>2506</v>
      </c>
    </row>
    <row r="43" spans="2:7" x14ac:dyDescent="0.3">
      <c r="B43" s="2" t="s">
        <v>130</v>
      </c>
      <c r="C43" s="2" t="s">
        <v>125</v>
      </c>
      <c r="D43" s="2" t="s">
        <v>93</v>
      </c>
      <c r="E43" s="7">
        <v>47169</v>
      </c>
      <c r="F43" s="7">
        <v>51997</v>
      </c>
      <c r="G43" s="33">
        <f t="shared" si="0"/>
        <v>4828</v>
      </c>
    </row>
    <row r="44" spans="2:7" x14ac:dyDescent="0.3">
      <c r="B44" s="2" t="s">
        <v>130</v>
      </c>
      <c r="C44" s="2" t="s">
        <v>125</v>
      </c>
      <c r="D44" s="2" t="s">
        <v>124</v>
      </c>
      <c r="E44" s="7">
        <v>55060</v>
      </c>
      <c r="F44" s="7">
        <v>50518</v>
      </c>
      <c r="G44" s="33">
        <f t="shared" si="0"/>
        <v>-4542</v>
      </c>
    </row>
    <row r="45" spans="2:7" x14ac:dyDescent="0.3">
      <c r="B45" s="2" t="s">
        <v>130</v>
      </c>
      <c r="C45" s="2" t="s">
        <v>126</v>
      </c>
      <c r="D45" s="2" t="s">
        <v>92</v>
      </c>
      <c r="E45" s="7">
        <v>49495</v>
      </c>
      <c r="F45" s="7">
        <v>48256</v>
      </c>
      <c r="G45" s="33">
        <f t="shared" si="0"/>
        <v>-1239</v>
      </c>
    </row>
    <row r="46" spans="2:7" x14ac:dyDescent="0.3">
      <c r="B46" s="2" t="s">
        <v>130</v>
      </c>
      <c r="C46" s="2" t="s">
        <v>126</v>
      </c>
      <c r="D46" s="2" t="s">
        <v>93</v>
      </c>
      <c r="E46" s="7">
        <v>40704</v>
      </c>
      <c r="F46" s="7">
        <v>38607</v>
      </c>
      <c r="G46" s="33">
        <f t="shared" si="0"/>
        <v>-2097</v>
      </c>
    </row>
    <row r="47" spans="2:7" x14ac:dyDescent="0.3">
      <c r="B47" s="2" t="s">
        <v>130</v>
      </c>
      <c r="C47" s="2" t="s">
        <v>126</v>
      </c>
      <c r="D47" s="2" t="s">
        <v>124</v>
      </c>
      <c r="E47" s="7">
        <v>53637</v>
      </c>
      <c r="F47" s="7">
        <v>57660</v>
      </c>
      <c r="G47" s="33">
        <f t="shared" si="0"/>
        <v>4023</v>
      </c>
    </row>
    <row r="48" spans="2:7" x14ac:dyDescent="0.3">
      <c r="B48" s="2" t="s">
        <v>131</v>
      </c>
      <c r="C48" s="2" t="s">
        <v>123</v>
      </c>
      <c r="D48" s="2" t="s">
        <v>92</v>
      </c>
      <c r="E48" s="7">
        <v>58233</v>
      </c>
      <c r="F48" s="7">
        <v>62808</v>
      </c>
      <c r="G48" s="33">
        <f t="shared" si="0"/>
        <v>4575</v>
      </c>
    </row>
    <row r="49" spans="2:7" x14ac:dyDescent="0.3">
      <c r="B49" s="2" t="s">
        <v>131</v>
      </c>
      <c r="C49" s="2" t="s">
        <v>123</v>
      </c>
      <c r="D49" s="2" t="s">
        <v>93</v>
      </c>
      <c r="E49" s="7">
        <v>43276</v>
      </c>
      <c r="F49" s="7">
        <v>41237</v>
      </c>
      <c r="G49" s="33">
        <f t="shared" si="0"/>
        <v>-2039</v>
      </c>
    </row>
    <row r="50" spans="2:7" x14ac:dyDescent="0.3">
      <c r="B50" s="2" t="s">
        <v>131</v>
      </c>
      <c r="C50" s="2" t="s">
        <v>123</v>
      </c>
      <c r="D50" s="2" t="s">
        <v>124</v>
      </c>
      <c r="E50" s="7">
        <v>46091</v>
      </c>
      <c r="F50" s="7">
        <v>42591</v>
      </c>
      <c r="G50" s="33">
        <f t="shared" si="0"/>
        <v>-3500</v>
      </c>
    </row>
    <row r="51" spans="2:7" x14ac:dyDescent="0.3">
      <c r="B51" s="2" t="s">
        <v>131</v>
      </c>
      <c r="C51" s="2" t="s">
        <v>125</v>
      </c>
      <c r="D51" s="2" t="s">
        <v>92</v>
      </c>
      <c r="E51" s="7">
        <v>49712</v>
      </c>
      <c r="F51" s="7">
        <v>53740</v>
      </c>
      <c r="G51" s="33">
        <f t="shared" si="0"/>
        <v>4028</v>
      </c>
    </row>
    <row r="52" spans="2:7" x14ac:dyDescent="0.3">
      <c r="B52" s="2" t="s">
        <v>131</v>
      </c>
      <c r="C52" s="2" t="s">
        <v>125</v>
      </c>
      <c r="D52" s="2" t="s">
        <v>93</v>
      </c>
      <c r="E52" s="7">
        <v>43961</v>
      </c>
      <c r="F52" s="7">
        <v>43143</v>
      </c>
      <c r="G52" s="33">
        <f t="shared" si="0"/>
        <v>-818</v>
      </c>
    </row>
    <row r="53" spans="2:7" x14ac:dyDescent="0.3">
      <c r="B53" s="2" t="s">
        <v>131</v>
      </c>
      <c r="C53" s="2" t="s">
        <v>125</v>
      </c>
      <c r="D53" s="2" t="s">
        <v>124</v>
      </c>
      <c r="E53" s="7">
        <v>50901</v>
      </c>
      <c r="F53" s="7">
        <v>46432</v>
      </c>
      <c r="G53" s="33">
        <f t="shared" si="0"/>
        <v>-4469</v>
      </c>
    </row>
    <row r="54" spans="2:7" x14ac:dyDescent="0.3">
      <c r="B54" s="2" t="s">
        <v>131</v>
      </c>
      <c r="C54" s="2" t="s">
        <v>126</v>
      </c>
      <c r="D54" s="2" t="s">
        <v>92</v>
      </c>
      <c r="E54" s="7">
        <v>56410</v>
      </c>
      <c r="F54" s="7">
        <v>52564</v>
      </c>
      <c r="G54" s="33">
        <f t="shared" si="0"/>
        <v>-3846</v>
      </c>
    </row>
    <row r="55" spans="2:7" x14ac:dyDescent="0.3">
      <c r="B55" s="2" t="s">
        <v>131</v>
      </c>
      <c r="C55" s="2" t="s">
        <v>126</v>
      </c>
      <c r="D55" s="2" t="s">
        <v>93</v>
      </c>
      <c r="E55" s="7">
        <v>53831</v>
      </c>
      <c r="F55" s="7">
        <v>50194</v>
      </c>
      <c r="G55" s="33">
        <f t="shared" si="0"/>
        <v>-3637</v>
      </c>
    </row>
    <row r="56" spans="2:7" x14ac:dyDescent="0.3">
      <c r="B56" s="2" t="s">
        <v>131</v>
      </c>
      <c r="C56" s="2" t="s">
        <v>126</v>
      </c>
      <c r="D56" s="2" t="s">
        <v>124</v>
      </c>
      <c r="E56" s="7">
        <v>56636</v>
      </c>
      <c r="F56" s="7">
        <v>51909</v>
      </c>
      <c r="G56" s="33">
        <f t="shared" si="0"/>
        <v>-4727</v>
      </c>
    </row>
    <row r="57" spans="2:7" x14ac:dyDescent="0.3">
      <c r="B57" s="2" t="s">
        <v>132</v>
      </c>
      <c r="C57" s="2" t="s">
        <v>123</v>
      </c>
      <c r="D57" s="2" t="s">
        <v>92</v>
      </c>
      <c r="E57" s="7">
        <v>46220</v>
      </c>
      <c r="F57" s="7">
        <v>48641</v>
      </c>
      <c r="G57" s="33">
        <f t="shared" si="0"/>
        <v>2421</v>
      </c>
    </row>
    <row r="58" spans="2:7" x14ac:dyDescent="0.3">
      <c r="B58" s="2" t="s">
        <v>132</v>
      </c>
      <c r="C58" s="2" t="s">
        <v>123</v>
      </c>
      <c r="D58" s="2" t="s">
        <v>93</v>
      </c>
      <c r="E58" s="7">
        <v>49940</v>
      </c>
      <c r="F58" s="7">
        <v>45178</v>
      </c>
      <c r="G58" s="33">
        <f t="shared" si="0"/>
        <v>-4762</v>
      </c>
    </row>
    <row r="59" spans="2:7" x14ac:dyDescent="0.3">
      <c r="B59" s="2" t="s">
        <v>132</v>
      </c>
      <c r="C59" s="2" t="s">
        <v>123</v>
      </c>
      <c r="D59" s="2" t="s">
        <v>124</v>
      </c>
      <c r="E59" s="7">
        <v>49311</v>
      </c>
      <c r="F59" s="7">
        <v>48918</v>
      </c>
      <c r="G59" s="33">
        <f t="shared" si="0"/>
        <v>-393</v>
      </c>
    </row>
    <row r="60" spans="2:7" x14ac:dyDescent="0.3">
      <c r="B60" s="2" t="s">
        <v>132</v>
      </c>
      <c r="C60" s="2" t="s">
        <v>125</v>
      </c>
      <c r="D60" s="2" t="s">
        <v>92</v>
      </c>
      <c r="E60" s="7">
        <v>59253</v>
      </c>
      <c r="F60" s="7">
        <v>58341</v>
      </c>
      <c r="G60" s="33">
        <f t="shared" si="0"/>
        <v>-912</v>
      </c>
    </row>
    <row r="61" spans="2:7" x14ac:dyDescent="0.3">
      <c r="B61" s="2" t="s">
        <v>132</v>
      </c>
      <c r="C61" s="2" t="s">
        <v>125</v>
      </c>
      <c r="D61" s="2" t="s">
        <v>93</v>
      </c>
      <c r="E61" s="7">
        <v>56363</v>
      </c>
      <c r="F61" s="7">
        <v>55764</v>
      </c>
      <c r="G61" s="33">
        <f t="shared" si="0"/>
        <v>-599</v>
      </c>
    </row>
    <row r="62" spans="2:7" x14ac:dyDescent="0.3">
      <c r="B62" s="2" t="s">
        <v>132</v>
      </c>
      <c r="C62" s="2" t="s">
        <v>125</v>
      </c>
      <c r="D62" s="2" t="s">
        <v>124</v>
      </c>
      <c r="E62" s="7">
        <v>56557</v>
      </c>
      <c r="F62" s="7">
        <v>53350</v>
      </c>
      <c r="G62" s="33">
        <f t="shared" si="0"/>
        <v>-3207</v>
      </c>
    </row>
    <row r="63" spans="2:7" x14ac:dyDescent="0.3">
      <c r="B63" s="2" t="s">
        <v>132</v>
      </c>
      <c r="C63" s="2" t="s">
        <v>126</v>
      </c>
      <c r="D63" s="2" t="s">
        <v>92</v>
      </c>
      <c r="E63" s="7">
        <v>52889</v>
      </c>
      <c r="F63" s="7">
        <v>50913</v>
      </c>
      <c r="G63" s="33">
        <f t="shared" si="0"/>
        <v>-1976</v>
      </c>
    </row>
    <row r="64" spans="2:7" x14ac:dyDescent="0.3">
      <c r="B64" s="2" t="s">
        <v>132</v>
      </c>
      <c r="C64" s="2" t="s">
        <v>126</v>
      </c>
      <c r="D64" s="2" t="s">
        <v>93</v>
      </c>
      <c r="E64" s="7">
        <v>59300</v>
      </c>
      <c r="F64" s="7">
        <v>59943</v>
      </c>
      <c r="G64" s="33">
        <f t="shared" si="0"/>
        <v>643</v>
      </c>
    </row>
    <row r="65" spans="2:7" x14ac:dyDescent="0.3">
      <c r="B65" s="2" t="s">
        <v>132</v>
      </c>
      <c r="C65" s="2" t="s">
        <v>126</v>
      </c>
      <c r="D65" s="2" t="s">
        <v>124</v>
      </c>
      <c r="E65" s="7">
        <v>41131</v>
      </c>
      <c r="F65" s="7">
        <v>40887</v>
      </c>
      <c r="G65" s="33">
        <f t="shared" si="0"/>
        <v>-244</v>
      </c>
    </row>
    <row r="66" spans="2:7" x14ac:dyDescent="0.3">
      <c r="B66" s="2" t="s">
        <v>133</v>
      </c>
      <c r="C66" s="2" t="s">
        <v>123</v>
      </c>
      <c r="D66" s="2" t="s">
        <v>92</v>
      </c>
      <c r="E66" s="7">
        <v>55736</v>
      </c>
      <c r="F66" s="7">
        <v>51874</v>
      </c>
      <c r="G66" s="33">
        <f t="shared" si="0"/>
        <v>-3862</v>
      </c>
    </row>
    <row r="67" spans="2:7" x14ac:dyDescent="0.3">
      <c r="B67" s="2" t="s">
        <v>133</v>
      </c>
      <c r="C67" s="2" t="s">
        <v>123</v>
      </c>
      <c r="D67" s="2" t="s">
        <v>93</v>
      </c>
      <c r="E67" s="7">
        <v>47954</v>
      </c>
      <c r="F67" s="7">
        <v>45697</v>
      </c>
      <c r="G67" s="33">
        <f t="shared" si="0"/>
        <v>-2257</v>
      </c>
    </row>
    <row r="68" spans="2:7" x14ac:dyDescent="0.3">
      <c r="B68" s="2" t="s">
        <v>133</v>
      </c>
      <c r="C68" s="2" t="s">
        <v>123</v>
      </c>
      <c r="D68" s="2" t="s">
        <v>124</v>
      </c>
      <c r="E68" s="7">
        <v>53247</v>
      </c>
      <c r="F68" s="7">
        <v>50862</v>
      </c>
      <c r="G68" s="33">
        <f t="shared" ref="G68:G92" si="1">F68-E68</f>
        <v>-2385</v>
      </c>
    </row>
    <row r="69" spans="2:7" x14ac:dyDescent="0.3">
      <c r="B69" s="2" t="s">
        <v>133</v>
      </c>
      <c r="C69" s="2" t="s">
        <v>125</v>
      </c>
      <c r="D69" s="2" t="s">
        <v>92</v>
      </c>
      <c r="E69" s="7">
        <v>53576</v>
      </c>
      <c r="F69" s="7">
        <v>52757</v>
      </c>
      <c r="G69" s="33">
        <f t="shared" si="1"/>
        <v>-819</v>
      </c>
    </row>
    <row r="70" spans="2:7" x14ac:dyDescent="0.3">
      <c r="B70" s="2" t="s">
        <v>133</v>
      </c>
      <c r="C70" s="2" t="s">
        <v>125</v>
      </c>
      <c r="D70" s="2" t="s">
        <v>93</v>
      </c>
      <c r="E70" s="7">
        <v>45669</v>
      </c>
      <c r="F70" s="7">
        <v>49309</v>
      </c>
      <c r="G70" s="33">
        <f t="shared" si="1"/>
        <v>3640</v>
      </c>
    </row>
    <row r="71" spans="2:7" x14ac:dyDescent="0.3">
      <c r="B71" s="2" t="s">
        <v>133</v>
      </c>
      <c r="C71" s="2" t="s">
        <v>125</v>
      </c>
      <c r="D71" s="2" t="s">
        <v>124</v>
      </c>
      <c r="E71" s="7">
        <v>52029</v>
      </c>
      <c r="F71" s="7">
        <v>49783</v>
      </c>
      <c r="G71" s="33">
        <f t="shared" si="1"/>
        <v>-2246</v>
      </c>
    </row>
    <row r="72" spans="2:7" x14ac:dyDescent="0.3">
      <c r="B72" s="2" t="s">
        <v>133</v>
      </c>
      <c r="C72" s="2" t="s">
        <v>126</v>
      </c>
      <c r="D72" s="2" t="s">
        <v>92</v>
      </c>
      <c r="E72" s="7">
        <v>57983</v>
      </c>
      <c r="F72" s="7">
        <v>57454</v>
      </c>
      <c r="G72" s="33">
        <f t="shared" si="1"/>
        <v>-529</v>
      </c>
    </row>
    <row r="73" spans="2:7" x14ac:dyDescent="0.3">
      <c r="B73" s="2" t="s">
        <v>133</v>
      </c>
      <c r="C73" s="2" t="s">
        <v>126</v>
      </c>
      <c r="D73" s="2" t="s">
        <v>93</v>
      </c>
      <c r="E73" s="7">
        <v>52278</v>
      </c>
      <c r="F73" s="7">
        <v>52102</v>
      </c>
      <c r="G73" s="33">
        <f t="shared" si="1"/>
        <v>-176</v>
      </c>
    </row>
    <row r="74" spans="2:7" x14ac:dyDescent="0.3">
      <c r="B74" s="2" t="s">
        <v>133</v>
      </c>
      <c r="C74" s="2" t="s">
        <v>126</v>
      </c>
      <c r="D74" s="2" t="s">
        <v>124</v>
      </c>
      <c r="E74" s="7">
        <v>42833</v>
      </c>
      <c r="F74" s="7">
        <v>45282</v>
      </c>
      <c r="G74" s="33">
        <f t="shared" si="1"/>
        <v>2449</v>
      </c>
    </row>
    <row r="75" spans="2:7" x14ac:dyDescent="0.3">
      <c r="B75" s="2" t="s">
        <v>134</v>
      </c>
      <c r="C75" s="2" t="s">
        <v>123</v>
      </c>
      <c r="D75" s="2" t="s">
        <v>92</v>
      </c>
      <c r="E75" s="7">
        <v>54383</v>
      </c>
      <c r="F75" s="7">
        <v>54658</v>
      </c>
      <c r="G75" s="33">
        <f t="shared" si="1"/>
        <v>275</v>
      </c>
    </row>
    <row r="76" spans="2:7" x14ac:dyDescent="0.3">
      <c r="B76" s="2" t="s">
        <v>134</v>
      </c>
      <c r="C76" s="2" t="s">
        <v>123</v>
      </c>
      <c r="D76" s="2" t="s">
        <v>93</v>
      </c>
      <c r="E76" s="7">
        <v>56660</v>
      </c>
      <c r="F76" s="7">
        <v>59794</v>
      </c>
      <c r="G76" s="33">
        <f t="shared" si="1"/>
        <v>3134</v>
      </c>
    </row>
    <row r="77" spans="2:7" x14ac:dyDescent="0.3">
      <c r="B77" s="2" t="s">
        <v>134</v>
      </c>
      <c r="C77" s="2" t="s">
        <v>123</v>
      </c>
      <c r="D77" s="2" t="s">
        <v>124</v>
      </c>
      <c r="E77" s="7">
        <v>43536</v>
      </c>
      <c r="F77" s="7">
        <v>46298</v>
      </c>
      <c r="G77" s="33">
        <f t="shared" si="1"/>
        <v>2762</v>
      </c>
    </row>
    <row r="78" spans="2:7" x14ac:dyDescent="0.3">
      <c r="B78" s="2" t="s">
        <v>134</v>
      </c>
      <c r="C78" s="2" t="s">
        <v>125</v>
      </c>
      <c r="D78" s="2" t="s">
        <v>92</v>
      </c>
      <c r="E78" s="7">
        <v>45364</v>
      </c>
      <c r="F78" s="7">
        <v>42234</v>
      </c>
      <c r="G78" s="33">
        <f t="shared" si="1"/>
        <v>-3130</v>
      </c>
    </row>
    <row r="79" spans="2:7" x14ac:dyDescent="0.3">
      <c r="B79" s="2" t="s">
        <v>134</v>
      </c>
      <c r="C79" s="2" t="s">
        <v>125</v>
      </c>
      <c r="D79" s="2" t="s">
        <v>93</v>
      </c>
      <c r="E79" s="7">
        <v>57070</v>
      </c>
      <c r="F79" s="7">
        <v>52457</v>
      </c>
      <c r="G79" s="33">
        <f t="shared" si="1"/>
        <v>-4613</v>
      </c>
    </row>
    <row r="80" spans="2:7" x14ac:dyDescent="0.3">
      <c r="B80" s="2" t="s">
        <v>134</v>
      </c>
      <c r="C80" s="2" t="s">
        <v>125</v>
      </c>
      <c r="D80" s="2" t="s">
        <v>124</v>
      </c>
      <c r="E80" s="7">
        <v>52886</v>
      </c>
      <c r="F80" s="7">
        <v>52997</v>
      </c>
      <c r="G80" s="33">
        <f t="shared" si="1"/>
        <v>111</v>
      </c>
    </row>
    <row r="81" spans="2:7" x14ac:dyDescent="0.3">
      <c r="B81" s="2" t="s">
        <v>134</v>
      </c>
      <c r="C81" s="2" t="s">
        <v>126</v>
      </c>
      <c r="D81" s="2" t="s">
        <v>92</v>
      </c>
      <c r="E81" s="7">
        <v>52141</v>
      </c>
      <c r="F81" s="7">
        <v>53474</v>
      </c>
      <c r="G81" s="33">
        <f t="shared" si="1"/>
        <v>1333</v>
      </c>
    </row>
    <row r="82" spans="2:7" x14ac:dyDescent="0.3">
      <c r="B82" s="2" t="s">
        <v>134</v>
      </c>
      <c r="C82" s="2" t="s">
        <v>126</v>
      </c>
      <c r="D82" s="2" t="s">
        <v>93</v>
      </c>
      <c r="E82" s="7">
        <v>56046</v>
      </c>
      <c r="F82" s="7">
        <v>56671</v>
      </c>
      <c r="G82" s="33">
        <f t="shared" si="1"/>
        <v>625</v>
      </c>
    </row>
    <row r="83" spans="2:7" x14ac:dyDescent="0.3">
      <c r="B83" s="2" t="s">
        <v>134</v>
      </c>
      <c r="C83" s="2" t="s">
        <v>126</v>
      </c>
      <c r="D83" s="2" t="s">
        <v>124</v>
      </c>
      <c r="E83" s="7">
        <v>40969</v>
      </c>
      <c r="F83" s="7">
        <v>42865</v>
      </c>
      <c r="G83" s="33">
        <f t="shared" si="1"/>
        <v>1896</v>
      </c>
    </row>
    <row r="84" spans="2:7" x14ac:dyDescent="0.3">
      <c r="B84" s="2" t="s">
        <v>135</v>
      </c>
      <c r="C84" s="2" t="s">
        <v>123</v>
      </c>
      <c r="D84" s="2" t="s">
        <v>92</v>
      </c>
      <c r="E84" s="7">
        <v>55378</v>
      </c>
      <c r="F84" s="7">
        <v>53458</v>
      </c>
      <c r="G84" s="33">
        <f t="shared" si="1"/>
        <v>-1920</v>
      </c>
    </row>
    <row r="85" spans="2:7" x14ac:dyDescent="0.3">
      <c r="B85" s="2" t="s">
        <v>135</v>
      </c>
      <c r="C85" s="2" t="s">
        <v>123</v>
      </c>
      <c r="D85" s="2" t="s">
        <v>93</v>
      </c>
      <c r="E85" s="7">
        <v>41424</v>
      </c>
      <c r="F85" s="7">
        <v>40657</v>
      </c>
      <c r="G85" s="33">
        <f t="shared" si="1"/>
        <v>-767</v>
      </c>
    </row>
    <row r="86" spans="2:7" x14ac:dyDescent="0.3">
      <c r="B86" s="2" t="s">
        <v>135</v>
      </c>
      <c r="C86" s="2" t="s">
        <v>123</v>
      </c>
      <c r="D86" s="2" t="s">
        <v>124</v>
      </c>
      <c r="E86" s="7">
        <v>50109</v>
      </c>
      <c r="F86" s="7">
        <v>46890</v>
      </c>
      <c r="G86" s="33">
        <f t="shared" si="1"/>
        <v>-3219</v>
      </c>
    </row>
    <row r="87" spans="2:7" x14ac:dyDescent="0.3">
      <c r="B87" s="2" t="s">
        <v>135</v>
      </c>
      <c r="C87" s="2" t="s">
        <v>125</v>
      </c>
      <c r="D87" s="2" t="s">
        <v>92</v>
      </c>
      <c r="E87" s="7">
        <v>59437</v>
      </c>
      <c r="F87" s="7">
        <v>58589</v>
      </c>
      <c r="G87" s="33">
        <f t="shared" si="1"/>
        <v>-848</v>
      </c>
    </row>
    <row r="88" spans="2:7" x14ac:dyDescent="0.3">
      <c r="B88" s="2" t="s">
        <v>135</v>
      </c>
      <c r="C88" s="2" t="s">
        <v>125</v>
      </c>
      <c r="D88" s="2" t="s">
        <v>93</v>
      </c>
      <c r="E88" s="7">
        <v>58945</v>
      </c>
      <c r="F88" s="7">
        <v>62302</v>
      </c>
      <c r="G88" s="33">
        <f t="shared" si="1"/>
        <v>3357</v>
      </c>
    </row>
    <row r="89" spans="2:7" x14ac:dyDescent="0.3">
      <c r="B89" s="2" t="s">
        <v>135</v>
      </c>
      <c r="C89" s="2" t="s">
        <v>125</v>
      </c>
      <c r="D89" s="2" t="s">
        <v>124</v>
      </c>
      <c r="E89" s="7">
        <v>52897</v>
      </c>
      <c r="F89" s="7">
        <v>51322</v>
      </c>
      <c r="G89" s="33">
        <f t="shared" si="1"/>
        <v>-1575</v>
      </c>
    </row>
    <row r="90" spans="2:7" x14ac:dyDescent="0.3">
      <c r="B90" s="2" t="s">
        <v>135</v>
      </c>
      <c r="C90" s="2" t="s">
        <v>126</v>
      </c>
      <c r="D90" s="2" t="s">
        <v>92</v>
      </c>
      <c r="E90" s="7">
        <v>45582</v>
      </c>
      <c r="F90" s="7">
        <v>50504</v>
      </c>
      <c r="G90" s="33">
        <f t="shared" si="1"/>
        <v>4922</v>
      </c>
    </row>
    <row r="91" spans="2:7" x14ac:dyDescent="0.3">
      <c r="B91" s="2" t="s">
        <v>135</v>
      </c>
      <c r="C91" s="2" t="s">
        <v>126</v>
      </c>
      <c r="D91" s="2" t="s">
        <v>93</v>
      </c>
      <c r="E91" s="7">
        <v>45524</v>
      </c>
      <c r="F91" s="7">
        <v>47596</v>
      </c>
      <c r="G91" s="33">
        <f t="shared" si="1"/>
        <v>2072</v>
      </c>
    </row>
    <row r="92" spans="2:7" x14ac:dyDescent="0.3">
      <c r="B92" s="2" t="s">
        <v>135</v>
      </c>
      <c r="C92" s="2" t="s">
        <v>126</v>
      </c>
      <c r="D92" s="2" t="s">
        <v>124</v>
      </c>
      <c r="E92" s="7">
        <v>56457</v>
      </c>
      <c r="F92" s="7">
        <v>51798</v>
      </c>
      <c r="G92" s="33">
        <f t="shared" si="1"/>
        <v>-4659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6E3B9-695F-46C9-A78E-496191E8410C}">
  <dimension ref="A2:I1252"/>
  <sheetViews>
    <sheetView topLeftCell="A2" zoomScale="130" zoomScaleNormal="130" workbookViewId="0">
      <selection activeCell="A2" sqref="A2"/>
    </sheetView>
  </sheetViews>
  <sheetFormatPr defaultRowHeight="14.4" x14ac:dyDescent="0.3"/>
  <cols>
    <col min="1" max="1" width="20.6640625" customWidth="1"/>
    <col min="2" max="2" width="9.33203125" customWidth="1"/>
    <col min="3" max="3" width="12.88671875" bestFit="1" customWidth="1"/>
    <col min="4" max="4" width="17" bestFit="1" customWidth="1"/>
    <col min="5" max="5" width="16.33203125" bestFit="1" customWidth="1"/>
    <col min="6" max="6" width="17" bestFit="1" customWidth="1"/>
    <col min="7" max="7" width="16.44140625" bestFit="1" customWidth="1"/>
    <col min="8" max="8" width="18.21875" bestFit="1" customWidth="1"/>
    <col min="9" max="9" width="17.6640625" bestFit="1" customWidth="1"/>
  </cols>
  <sheetData>
    <row r="2" spans="1:9" x14ac:dyDescent="0.3">
      <c r="A2" s="3" t="s">
        <v>119</v>
      </c>
      <c r="B2" s="3" t="s">
        <v>95</v>
      </c>
      <c r="C2" s="3" t="s">
        <v>91</v>
      </c>
      <c r="D2" s="3" t="s">
        <v>195</v>
      </c>
      <c r="E2" s="3" t="s">
        <v>196</v>
      </c>
      <c r="F2" s="3" t="s">
        <v>149</v>
      </c>
      <c r="G2" s="3" t="s">
        <v>150</v>
      </c>
      <c r="H2" s="3" t="s">
        <v>197</v>
      </c>
      <c r="I2" s="3" t="s">
        <v>198</v>
      </c>
    </row>
    <row r="3" spans="1:9" x14ac:dyDescent="0.3">
      <c r="A3" s="2" t="s">
        <v>122</v>
      </c>
      <c r="B3" s="2" t="s">
        <v>123</v>
      </c>
      <c r="C3" s="2" t="s">
        <v>92</v>
      </c>
      <c r="D3" s="2">
        <v>91</v>
      </c>
      <c r="E3" s="2">
        <v>80</v>
      </c>
      <c r="F3" s="2">
        <v>3844.43</v>
      </c>
      <c r="G3" s="2">
        <v>2187.7399999999998</v>
      </c>
      <c r="H3" s="2">
        <v>1100.47</v>
      </c>
      <c r="I3" s="2">
        <v>922.99</v>
      </c>
    </row>
    <row r="4" spans="1:9" x14ac:dyDescent="0.3">
      <c r="A4" s="2" t="s">
        <v>122</v>
      </c>
      <c r="B4" s="2" t="s">
        <v>123</v>
      </c>
      <c r="C4" s="2" t="s">
        <v>93</v>
      </c>
      <c r="D4" s="2">
        <v>79</v>
      </c>
      <c r="E4" s="2">
        <v>69</v>
      </c>
      <c r="F4" s="2">
        <v>2579.9499999999998</v>
      </c>
      <c r="G4" s="2">
        <v>1441.68</v>
      </c>
      <c r="H4" s="2">
        <v>1049.0899999999999</v>
      </c>
      <c r="I4" s="2">
        <v>1213.04</v>
      </c>
    </row>
    <row r="5" spans="1:9" x14ac:dyDescent="0.3">
      <c r="A5" s="2" t="s">
        <v>122</v>
      </c>
      <c r="B5" s="2" t="s">
        <v>123</v>
      </c>
      <c r="C5" s="2" t="s">
        <v>124</v>
      </c>
      <c r="D5" s="2">
        <v>13</v>
      </c>
      <c r="E5" s="2">
        <v>13</v>
      </c>
      <c r="F5" s="2">
        <v>539.25</v>
      </c>
      <c r="G5" s="2">
        <v>533.52</v>
      </c>
      <c r="H5" s="2">
        <v>211.81</v>
      </c>
      <c r="I5" s="2">
        <v>217.6</v>
      </c>
    </row>
    <row r="6" spans="1:9" x14ac:dyDescent="0.3">
      <c r="A6" s="2" t="s">
        <v>122</v>
      </c>
      <c r="B6" s="2" t="s">
        <v>123</v>
      </c>
      <c r="C6" s="2" t="s">
        <v>152</v>
      </c>
      <c r="D6" s="2">
        <v>45</v>
      </c>
      <c r="E6" s="2">
        <v>49</v>
      </c>
      <c r="F6" s="2">
        <v>908.77</v>
      </c>
      <c r="G6" s="2">
        <v>2164.5500000000002</v>
      </c>
      <c r="H6" s="2">
        <v>921.24</v>
      </c>
      <c r="I6" s="2">
        <v>740.08</v>
      </c>
    </row>
    <row r="7" spans="1:9" x14ac:dyDescent="0.3">
      <c r="A7" s="2" t="s">
        <v>122</v>
      </c>
      <c r="B7" s="2" t="s">
        <v>123</v>
      </c>
      <c r="C7" s="2" t="s">
        <v>153</v>
      </c>
      <c r="D7" s="2">
        <v>29</v>
      </c>
      <c r="E7" s="2">
        <v>26</v>
      </c>
      <c r="F7" s="2">
        <v>1244.24</v>
      </c>
      <c r="G7" s="2">
        <v>599.72</v>
      </c>
      <c r="H7" s="2">
        <v>455.27</v>
      </c>
      <c r="I7" s="2">
        <v>400</v>
      </c>
    </row>
    <row r="8" spans="1:9" x14ac:dyDescent="0.3">
      <c r="A8" s="2" t="s">
        <v>122</v>
      </c>
      <c r="B8" s="2" t="s">
        <v>125</v>
      </c>
      <c r="C8" s="2" t="s">
        <v>92</v>
      </c>
      <c r="D8" s="2">
        <v>54</v>
      </c>
      <c r="E8" s="2">
        <v>55</v>
      </c>
      <c r="F8" s="2">
        <v>2387.5500000000002</v>
      </c>
      <c r="G8" s="2">
        <v>2304.06</v>
      </c>
      <c r="H8" s="2">
        <v>974.34</v>
      </c>
      <c r="I8" s="2">
        <v>1352.82</v>
      </c>
    </row>
    <row r="9" spans="1:9" x14ac:dyDescent="0.3">
      <c r="A9" s="2" t="s">
        <v>122</v>
      </c>
      <c r="B9" s="2" t="s">
        <v>125</v>
      </c>
      <c r="C9" s="2" t="s">
        <v>93</v>
      </c>
      <c r="D9" s="2">
        <v>58</v>
      </c>
      <c r="E9" s="2">
        <v>50</v>
      </c>
      <c r="F9" s="2">
        <v>1670.13</v>
      </c>
      <c r="G9" s="2">
        <v>1942.96</v>
      </c>
      <c r="H9" s="2">
        <v>1350.34</v>
      </c>
      <c r="I9" s="2">
        <v>771.23</v>
      </c>
    </row>
    <row r="10" spans="1:9" x14ac:dyDescent="0.3">
      <c r="A10" s="2" t="s">
        <v>122</v>
      </c>
      <c r="B10" s="2" t="s">
        <v>125</v>
      </c>
      <c r="C10" s="2" t="s">
        <v>124</v>
      </c>
      <c r="D10" s="2">
        <v>34</v>
      </c>
      <c r="E10" s="2">
        <v>36</v>
      </c>
      <c r="F10" s="2">
        <v>726.74</v>
      </c>
      <c r="G10" s="2">
        <v>966.13</v>
      </c>
      <c r="H10" s="2">
        <v>487.59</v>
      </c>
      <c r="I10" s="2">
        <v>403.09</v>
      </c>
    </row>
    <row r="11" spans="1:9" x14ac:dyDescent="0.3">
      <c r="A11" s="2" t="s">
        <v>122</v>
      </c>
      <c r="B11" s="2" t="s">
        <v>125</v>
      </c>
      <c r="C11" s="2" t="s">
        <v>152</v>
      </c>
      <c r="D11" s="2">
        <v>39</v>
      </c>
      <c r="E11" s="2">
        <v>43</v>
      </c>
      <c r="F11" s="2">
        <v>1224.75</v>
      </c>
      <c r="G11" s="2">
        <v>1444.9</v>
      </c>
      <c r="H11" s="2">
        <v>877.95</v>
      </c>
      <c r="I11" s="2">
        <v>534.91</v>
      </c>
    </row>
    <row r="12" spans="1:9" x14ac:dyDescent="0.3">
      <c r="A12" s="2" t="s">
        <v>122</v>
      </c>
      <c r="B12" s="2" t="s">
        <v>125</v>
      </c>
      <c r="C12" s="2" t="s">
        <v>153</v>
      </c>
      <c r="D12" s="2">
        <v>55</v>
      </c>
      <c r="E12" s="2">
        <v>50</v>
      </c>
      <c r="F12" s="2">
        <v>1540.51</v>
      </c>
      <c r="G12" s="2">
        <v>2404.98</v>
      </c>
      <c r="H12" s="2">
        <v>1084.6300000000001</v>
      </c>
      <c r="I12" s="2">
        <v>956.85</v>
      </c>
    </row>
    <row r="13" spans="1:9" x14ac:dyDescent="0.3">
      <c r="A13" s="2" t="s">
        <v>122</v>
      </c>
      <c r="B13" s="2" t="s">
        <v>126</v>
      </c>
      <c r="C13" s="2" t="s">
        <v>92</v>
      </c>
      <c r="D13" s="2">
        <v>31</v>
      </c>
      <c r="E13" s="2">
        <v>31</v>
      </c>
      <c r="F13" s="2">
        <v>847.67</v>
      </c>
      <c r="G13" s="2">
        <v>1049.9000000000001</v>
      </c>
      <c r="H13" s="2">
        <v>435.53</v>
      </c>
      <c r="I13" s="2">
        <v>740.31</v>
      </c>
    </row>
    <row r="14" spans="1:9" x14ac:dyDescent="0.3">
      <c r="A14" s="2" t="s">
        <v>122</v>
      </c>
      <c r="B14" s="2" t="s">
        <v>126</v>
      </c>
      <c r="C14" s="2" t="s">
        <v>93</v>
      </c>
      <c r="D14" s="2">
        <v>98</v>
      </c>
      <c r="E14" s="2">
        <v>99</v>
      </c>
      <c r="F14" s="2">
        <v>3972.77</v>
      </c>
      <c r="G14" s="2">
        <v>4483.2700000000004</v>
      </c>
      <c r="H14" s="2">
        <v>2120.7199999999998</v>
      </c>
      <c r="I14" s="2">
        <v>1330.14</v>
      </c>
    </row>
    <row r="15" spans="1:9" x14ac:dyDescent="0.3">
      <c r="A15" s="2" t="s">
        <v>122</v>
      </c>
      <c r="B15" s="2" t="s">
        <v>126</v>
      </c>
      <c r="C15" s="2" t="s">
        <v>124</v>
      </c>
      <c r="D15" s="2">
        <v>14</v>
      </c>
      <c r="E15" s="2">
        <v>15</v>
      </c>
      <c r="F15" s="2">
        <v>448.49</v>
      </c>
      <c r="G15" s="2">
        <v>329.78</v>
      </c>
      <c r="H15" s="2">
        <v>331.76</v>
      </c>
      <c r="I15" s="2">
        <v>277.62</v>
      </c>
    </row>
    <row r="16" spans="1:9" x14ac:dyDescent="0.3">
      <c r="A16" s="2" t="s">
        <v>122</v>
      </c>
      <c r="B16" s="2" t="s">
        <v>126</v>
      </c>
      <c r="C16" s="2" t="s">
        <v>152</v>
      </c>
      <c r="D16" s="2">
        <v>50</v>
      </c>
      <c r="E16" s="2">
        <v>45</v>
      </c>
      <c r="F16" s="2">
        <v>1748.85</v>
      </c>
      <c r="G16" s="2">
        <v>2094.3200000000002</v>
      </c>
      <c r="H16" s="2">
        <v>982.14</v>
      </c>
      <c r="I16" s="2">
        <v>546.44000000000005</v>
      </c>
    </row>
    <row r="17" spans="1:9" x14ac:dyDescent="0.3">
      <c r="A17" s="2" t="s">
        <v>122</v>
      </c>
      <c r="B17" s="2" t="s">
        <v>126</v>
      </c>
      <c r="C17" s="2" t="s">
        <v>153</v>
      </c>
      <c r="D17" s="2">
        <v>27</v>
      </c>
      <c r="E17" s="2">
        <v>24</v>
      </c>
      <c r="F17" s="2">
        <v>994.71</v>
      </c>
      <c r="G17" s="2">
        <v>669.17</v>
      </c>
      <c r="H17" s="2">
        <v>506.76</v>
      </c>
      <c r="I17" s="2">
        <v>563.22</v>
      </c>
    </row>
    <row r="18" spans="1:9" x14ac:dyDescent="0.3">
      <c r="A18" s="2" t="s">
        <v>122</v>
      </c>
      <c r="B18" s="2" t="s">
        <v>154</v>
      </c>
      <c r="C18" s="2" t="s">
        <v>92</v>
      </c>
      <c r="D18" s="2">
        <v>61</v>
      </c>
      <c r="E18" s="2">
        <v>58</v>
      </c>
      <c r="F18" s="2">
        <v>3045.11</v>
      </c>
      <c r="G18" s="2">
        <v>1400.7</v>
      </c>
      <c r="H18" s="2">
        <v>1061.57</v>
      </c>
      <c r="I18" s="2">
        <v>1237.53</v>
      </c>
    </row>
    <row r="19" spans="1:9" x14ac:dyDescent="0.3">
      <c r="A19" s="2" t="s">
        <v>122</v>
      </c>
      <c r="B19" s="2" t="s">
        <v>154</v>
      </c>
      <c r="C19" s="2" t="s">
        <v>93</v>
      </c>
      <c r="D19" s="2">
        <v>24</v>
      </c>
      <c r="E19" s="2">
        <v>21</v>
      </c>
      <c r="F19" s="2">
        <v>595.19000000000005</v>
      </c>
      <c r="G19" s="2">
        <v>848.7</v>
      </c>
      <c r="H19" s="2">
        <v>454.71</v>
      </c>
      <c r="I19" s="2">
        <v>331.2</v>
      </c>
    </row>
    <row r="20" spans="1:9" x14ac:dyDescent="0.3">
      <c r="A20" s="2" t="s">
        <v>122</v>
      </c>
      <c r="B20" s="2" t="s">
        <v>154</v>
      </c>
      <c r="C20" s="2" t="s">
        <v>124</v>
      </c>
      <c r="D20" s="2">
        <v>86</v>
      </c>
      <c r="E20" s="2">
        <v>98</v>
      </c>
      <c r="F20" s="2">
        <v>3085.12</v>
      </c>
      <c r="G20" s="2">
        <v>4814.97</v>
      </c>
      <c r="H20" s="2">
        <v>1970.41</v>
      </c>
      <c r="I20" s="2">
        <v>996.88</v>
      </c>
    </row>
    <row r="21" spans="1:9" x14ac:dyDescent="0.3">
      <c r="A21" s="2" t="s">
        <v>122</v>
      </c>
      <c r="B21" s="2" t="s">
        <v>154</v>
      </c>
      <c r="C21" s="2" t="s">
        <v>152</v>
      </c>
      <c r="D21" s="2">
        <v>24</v>
      </c>
      <c r="E21" s="2">
        <v>25</v>
      </c>
      <c r="F21" s="2">
        <v>866.62</v>
      </c>
      <c r="G21" s="2">
        <v>700.12</v>
      </c>
      <c r="H21" s="2">
        <v>470.75</v>
      </c>
      <c r="I21" s="2">
        <v>291.83</v>
      </c>
    </row>
    <row r="22" spans="1:9" x14ac:dyDescent="0.3">
      <c r="A22" s="2" t="s">
        <v>122</v>
      </c>
      <c r="B22" s="2" t="s">
        <v>154</v>
      </c>
      <c r="C22" s="2" t="s">
        <v>153</v>
      </c>
      <c r="D22" s="2">
        <v>65</v>
      </c>
      <c r="E22" s="2">
        <v>58</v>
      </c>
      <c r="F22" s="2">
        <v>1306.33</v>
      </c>
      <c r="G22" s="2">
        <v>2416.44</v>
      </c>
      <c r="H22" s="2">
        <v>1351.69</v>
      </c>
      <c r="I22" s="2">
        <v>1425.54</v>
      </c>
    </row>
    <row r="23" spans="1:9" x14ac:dyDescent="0.3">
      <c r="A23" s="2" t="s">
        <v>122</v>
      </c>
      <c r="B23" s="2" t="s">
        <v>155</v>
      </c>
      <c r="C23" s="2" t="s">
        <v>92</v>
      </c>
      <c r="D23" s="2">
        <v>32</v>
      </c>
      <c r="E23" s="2">
        <v>32</v>
      </c>
      <c r="F23" s="2">
        <v>742.15</v>
      </c>
      <c r="G23" s="2">
        <v>1240.29</v>
      </c>
      <c r="H23" s="2">
        <v>724</v>
      </c>
      <c r="I23" s="2">
        <v>563.67999999999995</v>
      </c>
    </row>
    <row r="24" spans="1:9" x14ac:dyDescent="0.3">
      <c r="A24" s="2" t="s">
        <v>122</v>
      </c>
      <c r="B24" s="2" t="s">
        <v>155</v>
      </c>
      <c r="C24" s="2" t="s">
        <v>93</v>
      </c>
      <c r="D24" s="2">
        <v>35</v>
      </c>
      <c r="E24" s="2">
        <v>31</v>
      </c>
      <c r="F24" s="2">
        <v>1500.64</v>
      </c>
      <c r="G24" s="2">
        <v>1121.6199999999999</v>
      </c>
      <c r="H24" s="2">
        <v>758.78</v>
      </c>
      <c r="I24" s="2">
        <v>556.61</v>
      </c>
    </row>
    <row r="25" spans="1:9" x14ac:dyDescent="0.3">
      <c r="A25" s="2" t="s">
        <v>122</v>
      </c>
      <c r="B25" s="2" t="s">
        <v>155</v>
      </c>
      <c r="C25" s="2" t="s">
        <v>124</v>
      </c>
      <c r="D25" s="2">
        <v>10</v>
      </c>
      <c r="E25" s="2">
        <v>10</v>
      </c>
      <c r="F25" s="2">
        <v>346.58</v>
      </c>
      <c r="G25" s="2">
        <v>233.56</v>
      </c>
      <c r="H25" s="2">
        <v>154.44999999999999</v>
      </c>
      <c r="I25" s="2">
        <v>247.8</v>
      </c>
    </row>
    <row r="26" spans="1:9" x14ac:dyDescent="0.3">
      <c r="A26" s="2" t="s">
        <v>122</v>
      </c>
      <c r="B26" s="2" t="s">
        <v>155</v>
      </c>
      <c r="C26" s="2" t="s">
        <v>152</v>
      </c>
      <c r="D26" s="2">
        <v>49</v>
      </c>
      <c r="E26" s="2">
        <v>45</v>
      </c>
      <c r="F26" s="2">
        <v>1334.08</v>
      </c>
      <c r="G26" s="2">
        <v>1665.93</v>
      </c>
      <c r="H26" s="2">
        <v>547.89</v>
      </c>
      <c r="I26" s="2">
        <v>944.04</v>
      </c>
    </row>
    <row r="27" spans="1:9" x14ac:dyDescent="0.3">
      <c r="A27" s="2" t="s">
        <v>122</v>
      </c>
      <c r="B27" s="2" t="s">
        <v>155</v>
      </c>
      <c r="C27" s="2" t="s">
        <v>153</v>
      </c>
      <c r="D27" s="2">
        <v>18</v>
      </c>
      <c r="E27" s="2">
        <v>20</v>
      </c>
      <c r="F27" s="2">
        <v>647.66</v>
      </c>
      <c r="G27" s="2">
        <v>475.46</v>
      </c>
      <c r="H27" s="2">
        <v>358.13</v>
      </c>
      <c r="I27" s="2">
        <v>484.05</v>
      </c>
    </row>
    <row r="28" spans="1:9" x14ac:dyDescent="0.3">
      <c r="A28" s="2" t="s">
        <v>127</v>
      </c>
      <c r="B28" s="2" t="s">
        <v>123</v>
      </c>
      <c r="C28" s="2" t="s">
        <v>92</v>
      </c>
      <c r="D28" s="2">
        <v>31</v>
      </c>
      <c r="E28" s="2">
        <v>28</v>
      </c>
      <c r="F28" s="2">
        <v>1431.36</v>
      </c>
      <c r="G28" s="2">
        <v>915.44</v>
      </c>
      <c r="H28" s="2">
        <v>408.49</v>
      </c>
      <c r="I28" s="2">
        <v>506.5</v>
      </c>
    </row>
    <row r="29" spans="1:9" x14ac:dyDescent="0.3">
      <c r="A29" s="2" t="s">
        <v>127</v>
      </c>
      <c r="B29" s="2" t="s">
        <v>123</v>
      </c>
      <c r="C29" s="2" t="s">
        <v>93</v>
      </c>
      <c r="D29" s="2">
        <v>98</v>
      </c>
      <c r="E29" s="2">
        <v>89</v>
      </c>
      <c r="F29" s="2">
        <v>2876.45</v>
      </c>
      <c r="G29" s="2">
        <v>4437.05</v>
      </c>
      <c r="H29" s="2">
        <v>1935.32</v>
      </c>
      <c r="I29" s="2">
        <v>1474.86</v>
      </c>
    </row>
    <row r="30" spans="1:9" x14ac:dyDescent="0.3">
      <c r="A30" s="2" t="s">
        <v>127</v>
      </c>
      <c r="B30" s="2" t="s">
        <v>123</v>
      </c>
      <c r="C30" s="2" t="s">
        <v>124</v>
      </c>
      <c r="D30" s="2">
        <v>76</v>
      </c>
      <c r="E30" s="2">
        <v>74</v>
      </c>
      <c r="F30" s="2">
        <v>2085.2199999999998</v>
      </c>
      <c r="G30" s="2">
        <v>1622.14</v>
      </c>
      <c r="H30" s="2">
        <v>783.98</v>
      </c>
      <c r="I30" s="2">
        <v>1354.85</v>
      </c>
    </row>
    <row r="31" spans="1:9" x14ac:dyDescent="0.3">
      <c r="A31" s="2" t="s">
        <v>127</v>
      </c>
      <c r="B31" s="2" t="s">
        <v>123</v>
      </c>
      <c r="C31" s="2" t="s">
        <v>152</v>
      </c>
      <c r="D31" s="2">
        <v>85</v>
      </c>
      <c r="E31" s="2">
        <v>77</v>
      </c>
      <c r="F31" s="2">
        <v>1881.03</v>
      </c>
      <c r="G31" s="2">
        <v>2997.85</v>
      </c>
      <c r="H31" s="2">
        <v>1141.9000000000001</v>
      </c>
      <c r="I31" s="2">
        <v>1815.76</v>
      </c>
    </row>
    <row r="32" spans="1:9" x14ac:dyDescent="0.3">
      <c r="A32" s="2" t="s">
        <v>127</v>
      </c>
      <c r="B32" s="2" t="s">
        <v>123</v>
      </c>
      <c r="C32" s="2" t="s">
        <v>153</v>
      </c>
      <c r="D32" s="2">
        <v>52</v>
      </c>
      <c r="E32" s="2">
        <v>45</v>
      </c>
      <c r="F32" s="2">
        <v>1411.29</v>
      </c>
      <c r="G32" s="2">
        <v>1803.12</v>
      </c>
      <c r="H32" s="2">
        <v>687.1</v>
      </c>
      <c r="I32" s="2">
        <v>539.30999999999995</v>
      </c>
    </row>
    <row r="33" spans="1:9" x14ac:dyDescent="0.3">
      <c r="A33" s="2" t="s">
        <v>127</v>
      </c>
      <c r="B33" s="2" t="s">
        <v>125</v>
      </c>
      <c r="C33" s="2" t="s">
        <v>92</v>
      </c>
      <c r="D33" s="2">
        <v>83</v>
      </c>
      <c r="E33" s="2">
        <v>84</v>
      </c>
      <c r="F33" s="2">
        <v>2265.06</v>
      </c>
      <c r="G33" s="2">
        <v>2871.89</v>
      </c>
      <c r="H33" s="2">
        <v>1336.79</v>
      </c>
      <c r="I33" s="2">
        <v>958.85</v>
      </c>
    </row>
    <row r="34" spans="1:9" x14ac:dyDescent="0.3">
      <c r="A34" s="2" t="s">
        <v>127</v>
      </c>
      <c r="B34" s="2" t="s">
        <v>125</v>
      </c>
      <c r="C34" s="2" t="s">
        <v>93</v>
      </c>
      <c r="D34" s="2">
        <v>94</v>
      </c>
      <c r="E34" s="2">
        <v>92</v>
      </c>
      <c r="F34" s="2">
        <v>3074.49</v>
      </c>
      <c r="G34" s="2">
        <v>3128.99</v>
      </c>
      <c r="H34" s="2">
        <v>1968</v>
      </c>
      <c r="I34" s="2">
        <v>1849.24</v>
      </c>
    </row>
    <row r="35" spans="1:9" x14ac:dyDescent="0.3">
      <c r="A35" s="2" t="s">
        <v>127</v>
      </c>
      <c r="B35" s="2" t="s">
        <v>125</v>
      </c>
      <c r="C35" s="2" t="s">
        <v>124</v>
      </c>
      <c r="D35" s="2">
        <v>92</v>
      </c>
      <c r="E35" s="2">
        <v>80</v>
      </c>
      <c r="F35" s="2">
        <v>2951.23</v>
      </c>
      <c r="G35" s="2">
        <v>2414.33</v>
      </c>
      <c r="H35" s="2">
        <v>2109.11</v>
      </c>
      <c r="I35" s="2">
        <v>1098.3900000000001</v>
      </c>
    </row>
    <row r="36" spans="1:9" x14ac:dyDescent="0.3">
      <c r="A36" s="2" t="s">
        <v>127</v>
      </c>
      <c r="B36" s="2" t="s">
        <v>125</v>
      </c>
      <c r="C36" s="2" t="s">
        <v>152</v>
      </c>
      <c r="D36" s="2">
        <v>34</v>
      </c>
      <c r="E36" s="2">
        <v>34</v>
      </c>
      <c r="F36" s="2">
        <v>822.99</v>
      </c>
      <c r="G36" s="2">
        <v>867.16</v>
      </c>
      <c r="H36" s="2">
        <v>575.94000000000005</v>
      </c>
      <c r="I36" s="2">
        <v>785.99</v>
      </c>
    </row>
    <row r="37" spans="1:9" x14ac:dyDescent="0.3">
      <c r="A37" s="2" t="s">
        <v>127</v>
      </c>
      <c r="B37" s="2" t="s">
        <v>125</v>
      </c>
      <c r="C37" s="2" t="s">
        <v>153</v>
      </c>
      <c r="D37" s="2">
        <v>19</v>
      </c>
      <c r="E37" s="2">
        <v>18</v>
      </c>
      <c r="F37" s="2">
        <v>870.97</v>
      </c>
      <c r="G37" s="2">
        <v>657.18</v>
      </c>
      <c r="H37" s="2">
        <v>204.42</v>
      </c>
      <c r="I37" s="2">
        <v>449.81</v>
      </c>
    </row>
    <row r="38" spans="1:9" x14ac:dyDescent="0.3">
      <c r="A38" s="2" t="s">
        <v>127</v>
      </c>
      <c r="B38" s="2" t="s">
        <v>126</v>
      </c>
      <c r="C38" s="2" t="s">
        <v>92</v>
      </c>
      <c r="D38" s="2">
        <v>11</v>
      </c>
      <c r="E38" s="2">
        <v>12</v>
      </c>
      <c r="F38" s="2">
        <v>525.70000000000005</v>
      </c>
      <c r="G38" s="2">
        <v>545.53</v>
      </c>
      <c r="H38" s="2">
        <v>137.44</v>
      </c>
      <c r="I38" s="2">
        <v>207.42</v>
      </c>
    </row>
    <row r="39" spans="1:9" x14ac:dyDescent="0.3">
      <c r="A39" s="2" t="s">
        <v>127</v>
      </c>
      <c r="B39" s="2" t="s">
        <v>126</v>
      </c>
      <c r="C39" s="2" t="s">
        <v>93</v>
      </c>
      <c r="D39" s="2">
        <v>37</v>
      </c>
      <c r="E39" s="2">
        <v>41</v>
      </c>
      <c r="F39" s="2">
        <v>1741.71</v>
      </c>
      <c r="G39" s="2">
        <v>1022.5</v>
      </c>
      <c r="H39" s="2">
        <v>371.2</v>
      </c>
      <c r="I39" s="2">
        <v>650.11</v>
      </c>
    </row>
    <row r="40" spans="1:9" x14ac:dyDescent="0.3">
      <c r="A40" s="2" t="s">
        <v>127</v>
      </c>
      <c r="B40" s="2" t="s">
        <v>126</v>
      </c>
      <c r="C40" s="2" t="s">
        <v>124</v>
      </c>
      <c r="D40" s="2">
        <v>68</v>
      </c>
      <c r="E40" s="2">
        <v>63</v>
      </c>
      <c r="F40" s="2">
        <v>2781.05</v>
      </c>
      <c r="G40" s="2">
        <v>2640.66</v>
      </c>
      <c r="H40" s="2">
        <v>1479.03</v>
      </c>
      <c r="I40" s="2">
        <v>1255.47</v>
      </c>
    </row>
    <row r="41" spans="1:9" x14ac:dyDescent="0.3">
      <c r="A41" s="2" t="s">
        <v>127</v>
      </c>
      <c r="B41" s="2" t="s">
        <v>126</v>
      </c>
      <c r="C41" s="2" t="s">
        <v>152</v>
      </c>
      <c r="D41" s="2">
        <v>72</v>
      </c>
      <c r="E41" s="2">
        <v>64</v>
      </c>
      <c r="F41" s="2">
        <v>2080.89</v>
      </c>
      <c r="G41" s="2">
        <v>3139.92</v>
      </c>
      <c r="H41" s="2">
        <v>1345.51</v>
      </c>
      <c r="I41" s="2">
        <v>1160.51</v>
      </c>
    </row>
    <row r="42" spans="1:9" x14ac:dyDescent="0.3">
      <c r="A42" s="2" t="s">
        <v>127</v>
      </c>
      <c r="B42" s="2" t="s">
        <v>126</v>
      </c>
      <c r="C42" s="2" t="s">
        <v>153</v>
      </c>
      <c r="D42" s="2">
        <v>50</v>
      </c>
      <c r="E42" s="2">
        <v>43</v>
      </c>
      <c r="F42" s="2">
        <v>1876.27</v>
      </c>
      <c r="G42" s="2">
        <v>1508.68</v>
      </c>
      <c r="H42" s="2">
        <v>1139.54</v>
      </c>
      <c r="I42" s="2">
        <v>531.54</v>
      </c>
    </row>
    <row r="43" spans="1:9" x14ac:dyDescent="0.3">
      <c r="A43" s="2" t="s">
        <v>127</v>
      </c>
      <c r="B43" s="2" t="s">
        <v>154</v>
      </c>
      <c r="C43" s="2" t="s">
        <v>92</v>
      </c>
      <c r="D43" s="2">
        <v>75</v>
      </c>
      <c r="E43" s="2">
        <v>65</v>
      </c>
      <c r="F43" s="2">
        <v>1918.11</v>
      </c>
      <c r="G43" s="2">
        <v>2460.3200000000002</v>
      </c>
      <c r="H43" s="2">
        <v>1509.61</v>
      </c>
      <c r="I43" s="2">
        <v>879.32</v>
      </c>
    </row>
    <row r="44" spans="1:9" x14ac:dyDescent="0.3">
      <c r="A44" s="2" t="s">
        <v>127</v>
      </c>
      <c r="B44" s="2" t="s">
        <v>154</v>
      </c>
      <c r="C44" s="2" t="s">
        <v>93</v>
      </c>
      <c r="D44" s="2">
        <v>25</v>
      </c>
      <c r="E44" s="2">
        <v>28</v>
      </c>
      <c r="F44" s="2">
        <v>927.26</v>
      </c>
      <c r="G44" s="2">
        <v>1046.29</v>
      </c>
      <c r="H44" s="2">
        <v>264.89999999999998</v>
      </c>
      <c r="I44" s="2">
        <v>314.43</v>
      </c>
    </row>
    <row r="45" spans="1:9" x14ac:dyDescent="0.3">
      <c r="A45" s="2" t="s">
        <v>127</v>
      </c>
      <c r="B45" s="2" t="s">
        <v>154</v>
      </c>
      <c r="C45" s="2" t="s">
        <v>124</v>
      </c>
      <c r="D45" s="2">
        <v>94</v>
      </c>
      <c r="E45" s="2">
        <v>96</v>
      </c>
      <c r="F45" s="2">
        <v>3354.25</v>
      </c>
      <c r="G45" s="2">
        <v>4611.95</v>
      </c>
      <c r="H45" s="2">
        <v>1228.01</v>
      </c>
      <c r="I45" s="2">
        <v>1991.32</v>
      </c>
    </row>
    <row r="46" spans="1:9" x14ac:dyDescent="0.3">
      <c r="A46" s="2" t="s">
        <v>127</v>
      </c>
      <c r="B46" s="2" t="s">
        <v>154</v>
      </c>
      <c r="C46" s="2" t="s">
        <v>152</v>
      </c>
      <c r="D46" s="2">
        <v>40</v>
      </c>
      <c r="E46" s="2">
        <v>37</v>
      </c>
      <c r="F46" s="2">
        <v>957.05</v>
      </c>
      <c r="G46" s="2">
        <v>1456.51</v>
      </c>
      <c r="H46" s="2">
        <v>674.33</v>
      </c>
      <c r="I46" s="2">
        <v>885.61</v>
      </c>
    </row>
    <row r="47" spans="1:9" x14ac:dyDescent="0.3">
      <c r="A47" s="2" t="s">
        <v>127</v>
      </c>
      <c r="B47" s="2" t="s">
        <v>154</v>
      </c>
      <c r="C47" s="2" t="s">
        <v>153</v>
      </c>
      <c r="D47" s="2">
        <v>19</v>
      </c>
      <c r="E47" s="2">
        <v>16</v>
      </c>
      <c r="F47" s="2">
        <v>734.06</v>
      </c>
      <c r="G47" s="2">
        <v>590.24</v>
      </c>
      <c r="H47" s="2">
        <v>218.49</v>
      </c>
      <c r="I47" s="2">
        <v>289.02999999999997</v>
      </c>
    </row>
    <row r="48" spans="1:9" x14ac:dyDescent="0.3">
      <c r="A48" s="2" t="s">
        <v>127</v>
      </c>
      <c r="B48" s="2" t="s">
        <v>155</v>
      </c>
      <c r="C48" s="2" t="s">
        <v>92</v>
      </c>
      <c r="D48" s="2">
        <v>74</v>
      </c>
      <c r="E48" s="2">
        <v>68</v>
      </c>
      <c r="F48" s="2">
        <v>3551.84</v>
      </c>
      <c r="G48" s="2">
        <v>3156.96</v>
      </c>
      <c r="H48" s="2">
        <v>1715.99</v>
      </c>
      <c r="I48" s="2">
        <v>1056.92</v>
      </c>
    </row>
    <row r="49" spans="1:9" x14ac:dyDescent="0.3">
      <c r="A49" s="2" t="s">
        <v>127</v>
      </c>
      <c r="B49" s="2" t="s">
        <v>155</v>
      </c>
      <c r="C49" s="2" t="s">
        <v>93</v>
      </c>
      <c r="D49" s="2">
        <v>30</v>
      </c>
      <c r="E49" s="2">
        <v>29</v>
      </c>
      <c r="F49" s="2">
        <v>1088.9000000000001</v>
      </c>
      <c r="G49" s="2">
        <v>843.19</v>
      </c>
      <c r="H49" s="2">
        <v>742.73</v>
      </c>
      <c r="I49" s="2">
        <v>641.09</v>
      </c>
    </row>
    <row r="50" spans="1:9" x14ac:dyDescent="0.3">
      <c r="A50" s="2" t="s">
        <v>127</v>
      </c>
      <c r="B50" s="2" t="s">
        <v>155</v>
      </c>
      <c r="C50" s="2" t="s">
        <v>124</v>
      </c>
      <c r="D50" s="2">
        <v>77</v>
      </c>
      <c r="E50" s="2">
        <v>65</v>
      </c>
      <c r="F50" s="2">
        <v>3427.51</v>
      </c>
      <c r="G50" s="2">
        <v>1883.79</v>
      </c>
      <c r="H50" s="2">
        <v>1536.21</v>
      </c>
      <c r="I50" s="2">
        <v>1565.46</v>
      </c>
    </row>
    <row r="51" spans="1:9" x14ac:dyDescent="0.3">
      <c r="A51" s="2" t="s">
        <v>127</v>
      </c>
      <c r="B51" s="2" t="s">
        <v>155</v>
      </c>
      <c r="C51" s="2" t="s">
        <v>152</v>
      </c>
      <c r="D51" s="2">
        <v>27</v>
      </c>
      <c r="E51" s="2">
        <v>25</v>
      </c>
      <c r="F51" s="2">
        <v>1260.67</v>
      </c>
      <c r="G51" s="2">
        <v>1056.81</v>
      </c>
      <c r="H51" s="2">
        <v>332.96</v>
      </c>
      <c r="I51" s="2">
        <v>355.66</v>
      </c>
    </row>
    <row r="52" spans="1:9" x14ac:dyDescent="0.3">
      <c r="A52" s="2" t="s">
        <v>127</v>
      </c>
      <c r="B52" s="2" t="s">
        <v>155</v>
      </c>
      <c r="C52" s="2" t="s">
        <v>153</v>
      </c>
      <c r="D52" s="2">
        <v>36</v>
      </c>
      <c r="E52" s="2">
        <v>38</v>
      </c>
      <c r="F52" s="2">
        <v>939.89</v>
      </c>
      <c r="G52" s="2">
        <v>1483.03</v>
      </c>
      <c r="H52" s="2">
        <v>502.55</v>
      </c>
      <c r="I52" s="2">
        <v>658.46</v>
      </c>
    </row>
    <row r="53" spans="1:9" x14ac:dyDescent="0.3">
      <c r="A53" s="2" t="s">
        <v>128</v>
      </c>
      <c r="B53" s="2" t="s">
        <v>123</v>
      </c>
      <c r="C53" s="2" t="s">
        <v>92</v>
      </c>
      <c r="D53" s="2">
        <v>16</v>
      </c>
      <c r="E53" s="2">
        <v>14</v>
      </c>
      <c r="F53" s="2">
        <v>523.32000000000005</v>
      </c>
      <c r="G53" s="2">
        <v>396.21</v>
      </c>
      <c r="H53" s="2">
        <v>160.85</v>
      </c>
      <c r="I53" s="2">
        <v>301.94</v>
      </c>
    </row>
    <row r="54" spans="1:9" x14ac:dyDescent="0.3">
      <c r="A54" s="2" t="s">
        <v>128</v>
      </c>
      <c r="B54" s="2" t="s">
        <v>123</v>
      </c>
      <c r="C54" s="2" t="s">
        <v>93</v>
      </c>
      <c r="D54" s="2">
        <v>91</v>
      </c>
      <c r="E54" s="2">
        <v>104</v>
      </c>
      <c r="F54" s="2">
        <v>2261.12</v>
      </c>
      <c r="G54" s="2">
        <v>3458.53</v>
      </c>
      <c r="H54" s="2">
        <v>1873.24</v>
      </c>
      <c r="I54" s="2">
        <v>1915.01</v>
      </c>
    </row>
    <row r="55" spans="1:9" x14ac:dyDescent="0.3">
      <c r="A55" s="2" t="s">
        <v>128</v>
      </c>
      <c r="B55" s="2" t="s">
        <v>123</v>
      </c>
      <c r="C55" s="2" t="s">
        <v>124</v>
      </c>
      <c r="D55" s="2">
        <v>24</v>
      </c>
      <c r="E55" s="2">
        <v>20</v>
      </c>
      <c r="F55" s="2">
        <v>1115.8399999999999</v>
      </c>
      <c r="G55" s="2">
        <v>942.36</v>
      </c>
      <c r="H55" s="2">
        <v>436.41</v>
      </c>
      <c r="I55" s="2">
        <v>450.38</v>
      </c>
    </row>
    <row r="56" spans="1:9" x14ac:dyDescent="0.3">
      <c r="A56" s="2" t="s">
        <v>128</v>
      </c>
      <c r="B56" s="2" t="s">
        <v>123</v>
      </c>
      <c r="C56" s="2" t="s">
        <v>152</v>
      </c>
      <c r="D56" s="2">
        <v>84</v>
      </c>
      <c r="E56" s="2">
        <v>85</v>
      </c>
      <c r="F56" s="2">
        <v>2763.06</v>
      </c>
      <c r="G56" s="2">
        <v>1806.66</v>
      </c>
      <c r="H56" s="2">
        <v>1299.46</v>
      </c>
      <c r="I56" s="2">
        <v>2039.69</v>
      </c>
    </row>
    <row r="57" spans="1:9" x14ac:dyDescent="0.3">
      <c r="A57" s="2" t="s">
        <v>128</v>
      </c>
      <c r="B57" s="2" t="s">
        <v>123</v>
      </c>
      <c r="C57" s="2" t="s">
        <v>153</v>
      </c>
      <c r="D57" s="2">
        <v>15</v>
      </c>
      <c r="E57" s="2">
        <v>16</v>
      </c>
      <c r="F57" s="2">
        <v>394.53</v>
      </c>
      <c r="G57" s="2">
        <v>439.77</v>
      </c>
      <c r="H57" s="2">
        <v>173.13</v>
      </c>
      <c r="I57" s="2">
        <v>347.23</v>
      </c>
    </row>
    <row r="58" spans="1:9" x14ac:dyDescent="0.3">
      <c r="A58" s="2" t="s">
        <v>128</v>
      </c>
      <c r="B58" s="2" t="s">
        <v>125</v>
      </c>
      <c r="C58" s="2" t="s">
        <v>92</v>
      </c>
      <c r="D58" s="2">
        <v>62</v>
      </c>
      <c r="E58" s="2">
        <v>70</v>
      </c>
      <c r="F58" s="2">
        <v>2634.03</v>
      </c>
      <c r="G58" s="2">
        <v>3344.1</v>
      </c>
      <c r="H58" s="2">
        <v>840.17</v>
      </c>
      <c r="I58" s="2">
        <v>870.63</v>
      </c>
    </row>
    <row r="59" spans="1:9" x14ac:dyDescent="0.3">
      <c r="A59" s="2" t="s">
        <v>128</v>
      </c>
      <c r="B59" s="2" t="s">
        <v>125</v>
      </c>
      <c r="C59" s="2" t="s">
        <v>93</v>
      </c>
      <c r="D59" s="2">
        <v>32</v>
      </c>
      <c r="E59" s="2">
        <v>35</v>
      </c>
      <c r="F59" s="2">
        <v>663.79</v>
      </c>
      <c r="G59" s="2">
        <v>1473.39</v>
      </c>
      <c r="H59" s="2">
        <v>479.45</v>
      </c>
      <c r="I59" s="2">
        <v>838.68</v>
      </c>
    </row>
    <row r="60" spans="1:9" x14ac:dyDescent="0.3">
      <c r="A60" s="2" t="s">
        <v>128</v>
      </c>
      <c r="B60" s="2" t="s">
        <v>125</v>
      </c>
      <c r="C60" s="2" t="s">
        <v>124</v>
      </c>
      <c r="D60" s="2">
        <v>95</v>
      </c>
      <c r="E60" s="2">
        <v>105</v>
      </c>
      <c r="F60" s="2">
        <v>4210.6400000000003</v>
      </c>
      <c r="G60" s="2">
        <v>2940.44</v>
      </c>
      <c r="H60" s="2">
        <v>2072.0100000000002</v>
      </c>
      <c r="I60" s="2">
        <v>1220.25</v>
      </c>
    </row>
    <row r="61" spans="1:9" x14ac:dyDescent="0.3">
      <c r="A61" s="2" t="s">
        <v>128</v>
      </c>
      <c r="B61" s="2" t="s">
        <v>125</v>
      </c>
      <c r="C61" s="2" t="s">
        <v>152</v>
      </c>
      <c r="D61" s="2">
        <v>14</v>
      </c>
      <c r="E61" s="2">
        <v>15</v>
      </c>
      <c r="F61" s="2">
        <v>373.42</v>
      </c>
      <c r="G61" s="2">
        <v>667.46</v>
      </c>
      <c r="H61" s="2">
        <v>236.66</v>
      </c>
      <c r="I61" s="2">
        <v>218.67</v>
      </c>
    </row>
    <row r="62" spans="1:9" x14ac:dyDescent="0.3">
      <c r="A62" s="2" t="s">
        <v>128</v>
      </c>
      <c r="B62" s="2" t="s">
        <v>125</v>
      </c>
      <c r="C62" s="2" t="s">
        <v>153</v>
      </c>
      <c r="D62" s="2">
        <v>39</v>
      </c>
      <c r="E62" s="2">
        <v>35</v>
      </c>
      <c r="F62" s="2">
        <v>1552.24</v>
      </c>
      <c r="G62" s="2">
        <v>1118.3900000000001</v>
      </c>
      <c r="H62" s="2">
        <v>552.98</v>
      </c>
      <c r="I62" s="2">
        <v>386.45</v>
      </c>
    </row>
    <row r="63" spans="1:9" x14ac:dyDescent="0.3">
      <c r="A63" s="2" t="s">
        <v>128</v>
      </c>
      <c r="B63" s="2" t="s">
        <v>126</v>
      </c>
      <c r="C63" s="2" t="s">
        <v>92</v>
      </c>
      <c r="D63" s="2">
        <v>45</v>
      </c>
      <c r="E63" s="2">
        <v>42</v>
      </c>
      <c r="F63" s="2">
        <v>1587.7</v>
      </c>
      <c r="G63" s="2">
        <v>1696.19</v>
      </c>
      <c r="H63" s="2">
        <v>1019.47</v>
      </c>
      <c r="I63" s="2">
        <v>628.62</v>
      </c>
    </row>
    <row r="64" spans="1:9" x14ac:dyDescent="0.3">
      <c r="A64" s="2" t="s">
        <v>128</v>
      </c>
      <c r="B64" s="2" t="s">
        <v>126</v>
      </c>
      <c r="C64" s="2" t="s">
        <v>93</v>
      </c>
      <c r="D64" s="2">
        <v>13</v>
      </c>
      <c r="E64" s="2">
        <v>11</v>
      </c>
      <c r="F64" s="2">
        <v>638.46</v>
      </c>
      <c r="G64" s="2">
        <v>278.93</v>
      </c>
      <c r="H64" s="2">
        <v>317.69</v>
      </c>
      <c r="I64" s="2">
        <v>153.80000000000001</v>
      </c>
    </row>
    <row r="65" spans="1:9" x14ac:dyDescent="0.3">
      <c r="A65" s="2" t="s">
        <v>128</v>
      </c>
      <c r="B65" s="2" t="s">
        <v>126</v>
      </c>
      <c r="C65" s="2" t="s">
        <v>124</v>
      </c>
      <c r="D65" s="2">
        <v>23</v>
      </c>
      <c r="E65" s="2">
        <v>23</v>
      </c>
      <c r="F65" s="2">
        <v>698.52</v>
      </c>
      <c r="G65" s="2">
        <v>1002.64</v>
      </c>
      <c r="H65" s="2">
        <v>380.56</v>
      </c>
      <c r="I65" s="2">
        <v>569.55999999999995</v>
      </c>
    </row>
    <row r="66" spans="1:9" x14ac:dyDescent="0.3">
      <c r="A66" s="2" t="s">
        <v>128</v>
      </c>
      <c r="B66" s="2" t="s">
        <v>126</v>
      </c>
      <c r="C66" s="2" t="s">
        <v>152</v>
      </c>
      <c r="D66" s="2">
        <v>24</v>
      </c>
      <c r="E66" s="2">
        <v>23</v>
      </c>
      <c r="F66" s="2">
        <v>895.14</v>
      </c>
      <c r="G66" s="2">
        <v>635.76</v>
      </c>
      <c r="H66" s="2">
        <v>495.16</v>
      </c>
      <c r="I66" s="2">
        <v>230.58</v>
      </c>
    </row>
    <row r="67" spans="1:9" x14ac:dyDescent="0.3">
      <c r="A67" s="2" t="s">
        <v>128</v>
      </c>
      <c r="B67" s="2" t="s">
        <v>126</v>
      </c>
      <c r="C67" s="2" t="s">
        <v>153</v>
      </c>
      <c r="D67" s="2">
        <v>78</v>
      </c>
      <c r="E67" s="2">
        <v>82</v>
      </c>
      <c r="F67" s="2">
        <v>3760.22</v>
      </c>
      <c r="G67" s="2">
        <v>3453.11</v>
      </c>
      <c r="H67" s="2">
        <v>1010.53</v>
      </c>
      <c r="I67" s="2">
        <v>1350.5</v>
      </c>
    </row>
    <row r="68" spans="1:9" x14ac:dyDescent="0.3">
      <c r="A68" s="2" t="s">
        <v>128</v>
      </c>
      <c r="B68" s="2" t="s">
        <v>154</v>
      </c>
      <c r="C68" s="2" t="s">
        <v>92</v>
      </c>
      <c r="D68" s="2">
        <v>95</v>
      </c>
      <c r="E68" s="2">
        <v>106</v>
      </c>
      <c r="F68" s="2">
        <v>3675.99</v>
      </c>
      <c r="G68" s="2">
        <v>4229.57</v>
      </c>
      <c r="H68" s="2">
        <v>1127.5899999999999</v>
      </c>
      <c r="I68" s="2">
        <v>2491.0700000000002</v>
      </c>
    </row>
    <row r="69" spans="1:9" x14ac:dyDescent="0.3">
      <c r="A69" s="2" t="s">
        <v>128</v>
      </c>
      <c r="B69" s="2" t="s">
        <v>154</v>
      </c>
      <c r="C69" s="2" t="s">
        <v>93</v>
      </c>
      <c r="D69" s="2">
        <v>74</v>
      </c>
      <c r="E69" s="2">
        <v>69</v>
      </c>
      <c r="F69" s="2">
        <v>2386.63</v>
      </c>
      <c r="G69" s="2">
        <v>2212.9699999999998</v>
      </c>
      <c r="H69" s="2">
        <v>1068.18</v>
      </c>
      <c r="I69" s="2">
        <v>821.74</v>
      </c>
    </row>
    <row r="70" spans="1:9" x14ac:dyDescent="0.3">
      <c r="A70" s="2" t="s">
        <v>128</v>
      </c>
      <c r="B70" s="2" t="s">
        <v>154</v>
      </c>
      <c r="C70" s="2" t="s">
        <v>124</v>
      </c>
      <c r="D70" s="2">
        <v>63</v>
      </c>
      <c r="E70" s="2">
        <v>66</v>
      </c>
      <c r="F70" s="2">
        <v>1976.58</v>
      </c>
      <c r="G70" s="2">
        <v>2801.31</v>
      </c>
      <c r="H70" s="2">
        <v>794.46</v>
      </c>
      <c r="I70" s="2">
        <v>1223.4100000000001</v>
      </c>
    </row>
    <row r="71" spans="1:9" x14ac:dyDescent="0.3">
      <c r="A71" s="2" t="s">
        <v>128</v>
      </c>
      <c r="B71" s="2" t="s">
        <v>154</v>
      </c>
      <c r="C71" s="2" t="s">
        <v>152</v>
      </c>
      <c r="D71" s="2">
        <v>61</v>
      </c>
      <c r="E71" s="2">
        <v>61</v>
      </c>
      <c r="F71" s="2">
        <v>1220.74</v>
      </c>
      <c r="G71" s="2">
        <v>1745.05</v>
      </c>
      <c r="H71" s="2">
        <v>1003.35</v>
      </c>
      <c r="I71" s="2">
        <v>1140.69</v>
      </c>
    </row>
    <row r="72" spans="1:9" x14ac:dyDescent="0.3">
      <c r="A72" s="2" t="s">
        <v>128</v>
      </c>
      <c r="B72" s="2" t="s">
        <v>154</v>
      </c>
      <c r="C72" s="2" t="s">
        <v>153</v>
      </c>
      <c r="D72" s="2">
        <v>93</v>
      </c>
      <c r="E72" s="2">
        <v>88</v>
      </c>
      <c r="F72" s="2">
        <v>3092.58</v>
      </c>
      <c r="G72" s="2">
        <v>3543.66</v>
      </c>
      <c r="H72" s="2">
        <v>1643.09</v>
      </c>
      <c r="I72" s="2">
        <v>1927.73</v>
      </c>
    </row>
    <row r="73" spans="1:9" x14ac:dyDescent="0.3">
      <c r="A73" s="2" t="s">
        <v>128</v>
      </c>
      <c r="B73" s="2" t="s">
        <v>155</v>
      </c>
      <c r="C73" s="2" t="s">
        <v>92</v>
      </c>
      <c r="D73" s="2">
        <v>31</v>
      </c>
      <c r="E73" s="2">
        <v>32</v>
      </c>
      <c r="F73" s="2">
        <v>883.92</v>
      </c>
      <c r="G73" s="2">
        <v>1277.3</v>
      </c>
      <c r="H73" s="2">
        <v>597.96</v>
      </c>
      <c r="I73" s="2">
        <v>364.83</v>
      </c>
    </row>
    <row r="74" spans="1:9" x14ac:dyDescent="0.3">
      <c r="A74" s="2" t="s">
        <v>128</v>
      </c>
      <c r="B74" s="2" t="s">
        <v>155</v>
      </c>
      <c r="C74" s="2" t="s">
        <v>93</v>
      </c>
      <c r="D74" s="2">
        <v>40</v>
      </c>
      <c r="E74" s="2">
        <v>42</v>
      </c>
      <c r="F74" s="2">
        <v>1069.57</v>
      </c>
      <c r="G74" s="2">
        <v>1090.9000000000001</v>
      </c>
      <c r="H74" s="2">
        <v>414.66</v>
      </c>
      <c r="I74" s="2">
        <v>574.25</v>
      </c>
    </row>
    <row r="75" spans="1:9" x14ac:dyDescent="0.3">
      <c r="A75" s="2" t="s">
        <v>128</v>
      </c>
      <c r="B75" s="2" t="s">
        <v>155</v>
      </c>
      <c r="C75" s="2" t="s">
        <v>124</v>
      </c>
      <c r="D75" s="2">
        <v>70</v>
      </c>
      <c r="E75" s="2">
        <v>72</v>
      </c>
      <c r="F75" s="2">
        <v>3013.83</v>
      </c>
      <c r="G75" s="2">
        <v>2423.6999999999998</v>
      </c>
      <c r="H75" s="2">
        <v>1630.44</v>
      </c>
      <c r="I75" s="2">
        <v>1341.72</v>
      </c>
    </row>
    <row r="76" spans="1:9" x14ac:dyDescent="0.3">
      <c r="A76" s="2" t="s">
        <v>128</v>
      </c>
      <c r="B76" s="2" t="s">
        <v>155</v>
      </c>
      <c r="C76" s="2" t="s">
        <v>152</v>
      </c>
      <c r="D76" s="2">
        <v>99</v>
      </c>
      <c r="E76" s="2">
        <v>95</v>
      </c>
      <c r="F76" s="2">
        <v>3166.97</v>
      </c>
      <c r="G76" s="2">
        <v>2320.58</v>
      </c>
      <c r="H76" s="2">
        <v>2011.12</v>
      </c>
      <c r="I76" s="2">
        <v>2222.04</v>
      </c>
    </row>
    <row r="77" spans="1:9" x14ac:dyDescent="0.3">
      <c r="A77" s="2" t="s">
        <v>128</v>
      </c>
      <c r="B77" s="2" t="s">
        <v>155</v>
      </c>
      <c r="C77" s="2" t="s">
        <v>153</v>
      </c>
      <c r="D77" s="2">
        <v>23</v>
      </c>
      <c r="E77" s="2">
        <v>24</v>
      </c>
      <c r="F77" s="2">
        <v>611</v>
      </c>
      <c r="G77" s="2">
        <v>1058.96</v>
      </c>
      <c r="H77" s="2">
        <v>470.09</v>
      </c>
      <c r="I77" s="2">
        <v>407.24</v>
      </c>
    </row>
    <row r="78" spans="1:9" x14ac:dyDescent="0.3">
      <c r="A78" s="2" t="s">
        <v>129</v>
      </c>
      <c r="B78" s="2" t="s">
        <v>123</v>
      </c>
      <c r="C78" s="2" t="s">
        <v>92</v>
      </c>
      <c r="D78" s="2">
        <v>81</v>
      </c>
      <c r="E78" s="2">
        <v>74</v>
      </c>
      <c r="F78" s="2">
        <v>3681.46</v>
      </c>
      <c r="G78" s="2">
        <v>2493.35</v>
      </c>
      <c r="H78" s="2">
        <v>1783.72</v>
      </c>
      <c r="I78" s="2">
        <v>1481.01</v>
      </c>
    </row>
    <row r="79" spans="1:9" x14ac:dyDescent="0.3">
      <c r="A79" s="2" t="s">
        <v>129</v>
      </c>
      <c r="B79" s="2" t="s">
        <v>123</v>
      </c>
      <c r="C79" s="2" t="s">
        <v>93</v>
      </c>
      <c r="D79" s="2">
        <v>81</v>
      </c>
      <c r="E79" s="2">
        <v>83</v>
      </c>
      <c r="F79" s="2">
        <v>3928.6</v>
      </c>
      <c r="G79" s="2">
        <v>3879.65</v>
      </c>
      <c r="H79" s="2">
        <v>1554.37</v>
      </c>
      <c r="I79" s="2">
        <v>1725.5</v>
      </c>
    </row>
    <row r="80" spans="1:9" x14ac:dyDescent="0.3">
      <c r="A80" s="2" t="s">
        <v>129</v>
      </c>
      <c r="B80" s="2" t="s">
        <v>123</v>
      </c>
      <c r="C80" s="2" t="s">
        <v>124</v>
      </c>
      <c r="D80" s="2">
        <v>74</v>
      </c>
      <c r="E80" s="2">
        <v>72</v>
      </c>
      <c r="F80" s="2">
        <v>3493.22</v>
      </c>
      <c r="G80" s="2">
        <v>2403.17</v>
      </c>
      <c r="H80" s="2">
        <v>916.67</v>
      </c>
      <c r="I80" s="2">
        <v>1650.41</v>
      </c>
    </row>
    <row r="81" spans="1:9" x14ac:dyDescent="0.3">
      <c r="A81" s="2" t="s">
        <v>129</v>
      </c>
      <c r="B81" s="2" t="s">
        <v>123</v>
      </c>
      <c r="C81" s="2" t="s">
        <v>152</v>
      </c>
      <c r="D81" s="2">
        <v>67</v>
      </c>
      <c r="E81" s="2">
        <v>62</v>
      </c>
      <c r="F81" s="2">
        <v>1836.95</v>
      </c>
      <c r="G81" s="2">
        <v>2426.0500000000002</v>
      </c>
      <c r="H81" s="2">
        <v>1439.64</v>
      </c>
      <c r="I81" s="2">
        <v>1104.81</v>
      </c>
    </row>
    <row r="82" spans="1:9" x14ac:dyDescent="0.3">
      <c r="A82" s="2" t="s">
        <v>129</v>
      </c>
      <c r="B82" s="2" t="s">
        <v>123</v>
      </c>
      <c r="C82" s="2" t="s">
        <v>153</v>
      </c>
      <c r="D82" s="2">
        <v>90</v>
      </c>
      <c r="E82" s="2">
        <v>82</v>
      </c>
      <c r="F82" s="2">
        <v>2987.66</v>
      </c>
      <c r="G82" s="2">
        <v>3395.32</v>
      </c>
      <c r="H82" s="2">
        <v>1216.57</v>
      </c>
      <c r="I82" s="2">
        <v>1233.0899999999999</v>
      </c>
    </row>
    <row r="83" spans="1:9" x14ac:dyDescent="0.3">
      <c r="A83" s="2" t="s">
        <v>129</v>
      </c>
      <c r="B83" s="2" t="s">
        <v>125</v>
      </c>
      <c r="C83" s="2" t="s">
        <v>92</v>
      </c>
      <c r="D83" s="2">
        <v>79</v>
      </c>
      <c r="E83" s="2">
        <v>69</v>
      </c>
      <c r="F83" s="2">
        <v>1937.47</v>
      </c>
      <c r="G83" s="2">
        <v>2172.88</v>
      </c>
      <c r="H83" s="2">
        <v>971.07</v>
      </c>
      <c r="I83" s="2">
        <v>911.44</v>
      </c>
    </row>
    <row r="84" spans="1:9" x14ac:dyDescent="0.3">
      <c r="A84" s="2" t="s">
        <v>129</v>
      </c>
      <c r="B84" s="2" t="s">
        <v>125</v>
      </c>
      <c r="C84" s="2" t="s">
        <v>93</v>
      </c>
      <c r="D84" s="2">
        <v>63</v>
      </c>
      <c r="E84" s="2">
        <v>61</v>
      </c>
      <c r="F84" s="2">
        <v>2285.54</v>
      </c>
      <c r="G84" s="2">
        <v>1980.87</v>
      </c>
      <c r="H84" s="2">
        <v>825.46</v>
      </c>
      <c r="I84" s="2">
        <v>994.43</v>
      </c>
    </row>
    <row r="85" spans="1:9" x14ac:dyDescent="0.3">
      <c r="A85" s="2" t="s">
        <v>129</v>
      </c>
      <c r="B85" s="2" t="s">
        <v>125</v>
      </c>
      <c r="C85" s="2" t="s">
        <v>124</v>
      </c>
      <c r="D85" s="2">
        <v>84</v>
      </c>
      <c r="E85" s="2">
        <v>95</v>
      </c>
      <c r="F85" s="2">
        <v>1729.22</v>
      </c>
      <c r="G85" s="2">
        <v>4409.87</v>
      </c>
      <c r="H85" s="2">
        <v>1565.37</v>
      </c>
      <c r="I85" s="2">
        <v>1629.7</v>
      </c>
    </row>
    <row r="86" spans="1:9" x14ac:dyDescent="0.3">
      <c r="A86" s="2" t="s">
        <v>129</v>
      </c>
      <c r="B86" s="2" t="s">
        <v>125</v>
      </c>
      <c r="C86" s="2" t="s">
        <v>152</v>
      </c>
      <c r="D86" s="2">
        <v>55</v>
      </c>
      <c r="E86" s="2">
        <v>51</v>
      </c>
      <c r="F86" s="2">
        <v>1743.48</v>
      </c>
      <c r="G86" s="2">
        <v>2384.21</v>
      </c>
      <c r="H86" s="2">
        <v>1239.48</v>
      </c>
      <c r="I86" s="2">
        <v>921.74</v>
      </c>
    </row>
    <row r="87" spans="1:9" x14ac:dyDescent="0.3">
      <c r="A87" s="2" t="s">
        <v>129</v>
      </c>
      <c r="B87" s="2" t="s">
        <v>125</v>
      </c>
      <c r="C87" s="2" t="s">
        <v>153</v>
      </c>
      <c r="D87" s="2">
        <v>79</v>
      </c>
      <c r="E87" s="2">
        <v>86</v>
      </c>
      <c r="F87" s="2">
        <v>3707.81</v>
      </c>
      <c r="G87" s="2">
        <v>2979.63</v>
      </c>
      <c r="H87" s="2">
        <v>1113.43</v>
      </c>
      <c r="I87" s="2">
        <v>1486.48</v>
      </c>
    </row>
    <row r="88" spans="1:9" x14ac:dyDescent="0.3">
      <c r="A88" s="2" t="s">
        <v>129</v>
      </c>
      <c r="B88" s="2" t="s">
        <v>126</v>
      </c>
      <c r="C88" s="2" t="s">
        <v>92</v>
      </c>
      <c r="D88" s="2">
        <v>59</v>
      </c>
      <c r="E88" s="2">
        <v>56</v>
      </c>
      <c r="F88" s="2">
        <v>2382.08</v>
      </c>
      <c r="G88" s="2">
        <v>1799.25</v>
      </c>
      <c r="H88" s="2">
        <v>736.06</v>
      </c>
      <c r="I88" s="2">
        <v>952.61</v>
      </c>
    </row>
    <row r="89" spans="1:9" x14ac:dyDescent="0.3">
      <c r="A89" s="2" t="s">
        <v>129</v>
      </c>
      <c r="B89" s="2" t="s">
        <v>126</v>
      </c>
      <c r="C89" s="2" t="s">
        <v>93</v>
      </c>
      <c r="D89" s="2">
        <v>26</v>
      </c>
      <c r="E89" s="2">
        <v>29</v>
      </c>
      <c r="F89" s="2">
        <v>936.62</v>
      </c>
      <c r="G89" s="2">
        <v>1369.03</v>
      </c>
      <c r="H89" s="2">
        <v>490.84</v>
      </c>
      <c r="I89" s="2">
        <v>578.4</v>
      </c>
    </row>
    <row r="90" spans="1:9" x14ac:dyDescent="0.3">
      <c r="A90" s="2" t="s">
        <v>129</v>
      </c>
      <c r="B90" s="2" t="s">
        <v>126</v>
      </c>
      <c r="C90" s="2" t="s">
        <v>124</v>
      </c>
      <c r="D90" s="2">
        <v>20</v>
      </c>
      <c r="E90" s="2">
        <v>20</v>
      </c>
      <c r="F90" s="2">
        <v>481.42</v>
      </c>
      <c r="G90" s="2">
        <v>677.02</v>
      </c>
      <c r="H90" s="2">
        <v>215.09</v>
      </c>
      <c r="I90" s="2">
        <v>313.73</v>
      </c>
    </row>
    <row r="91" spans="1:9" x14ac:dyDescent="0.3">
      <c r="A91" s="2" t="s">
        <v>129</v>
      </c>
      <c r="B91" s="2" t="s">
        <v>126</v>
      </c>
      <c r="C91" s="2" t="s">
        <v>152</v>
      </c>
      <c r="D91" s="2">
        <v>37</v>
      </c>
      <c r="E91" s="2">
        <v>36</v>
      </c>
      <c r="F91" s="2">
        <v>1114.6300000000001</v>
      </c>
      <c r="G91" s="2">
        <v>1670.01</v>
      </c>
      <c r="H91" s="2">
        <v>524.42999999999995</v>
      </c>
      <c r="I91" s="2">
        <v>873.65</v>
      </c>
    </row>
    <row r="92" spans="1:9" x14ac:dyDescent="0.3">
      <c r="A92" s="2" t="s">
        <v>129</v>
      </c>
      <c r="B92" s="2" t="s">
        <v>126</v>
      </c>
      <c r="C92" s="2" t="s">
        <v>153</v>
      </c>
      <c r="D92" s="2">
        <v>63</v>
      </c>
      <c r="E92" s="2">
        <v>58</v>
      </c>
      <c r="F92" s="2">
        <v>1414.8</v>
      </c>
      <c r="G92" s="2">
        <v>1193.73</v>
      </c>
      <c r="H92" s="2">
        <v>1139.75</v>
      </c>
      <c r="I92" s="2">
        <v>1449.92</v>
      </c>
    </row>
    <row r="93" spans="1:9" x14ac:dyDescent="0.3">
      <c r="A93" s="2" t="s">
        <v>129</v>
      </c>
      <c r="B93" s="2" t="s">
        <v>154</v>
      </c>
      <c r="C93" s="2" t="s">
        <v>92</v>
      </c>
      <c r="D93" s="2">
        <v>54</v>
      </c>
      <c r="E93" s="2">
        <v>49</v>
      </c>
      <c r="F93" s="2">
        <v>1191.1600000000001</v>
      </c>
      <c r="G93" s="2">
        <v>2387.21</v>
      </c>
      <c r="H93" s="2">
        <v>572.61</v>
      </c>
      <c r="I93" s="2">
        <v>512.80999999999995</v>
      </c>
    </row>
    <row r="94" spans="1:9" x14ac:dyDescent="0.3">
      <c r="A94" s="2" t="s">
        <v>129</v>
      </c>
      <c r="B94" s="2" t="s">
        <v>154</v>
      </c>
      <c r="C94" s="2" t="s">
        <v>93</v>
      </c>
      <c r="D94" s="2">
        <v>41</v>
      </c>
      <c r="E94" s="2">
        <v>37</v>
      </c>
      <c r="F94" s="2">
        <v>845.07</v>
      </c>
      <c r="G94" s="2">
        <v>909.14</v>
      </c>
      <c r="H94" s="2">
        <v>487.63</v>
      </c>
      <c r="I94" s="2">
        <v>741.55</v>
      </c>
    </row>
    <row r="95" spans="1:9" x14ac:dyDescent="0.3">
      <c r="A95" s="2" t="s">
        <v>129</v>
      </c>
      <c r="B95" s="2" t="s">
        <v>154</v>
      </c>
      <c r="C95" s="2" t="s">
        <v>124</v>
      </c>
      <c r="D95" s="2">
        <v>82</v>
      </c>
      <c r="E95" s="2">
        <v>93</v>
      </c>
      <c r="F95" s="2">
        <v>2783.98</v>
      </c>
      <c r="G95" s="2">
        <v>2574.92</v>
      </c>
      <c r="H95" s="2">
        <v>1273.74</v>
      </c>
      <c r="I95" s="2">
        <v>1775.22</v>
      </c>
    </row>
    <row r="96" spans="1:9" x14ac:dyDescent="0.3">
      <c r="A96" s="2" t="s">
        <v>129</v>
      </c>
      <c r="B96" s="2" t="s">
        <v>154</v>
      </c>
      <c r="C96" s="2" t="s">
        <v>152</v>
      </c>
      <c r="D96" s="2">
        <v>24</v>
      </c>
      <c r="E96" s="2">
        <v>26</v>
      </c>
      <c r="F96" s="2">
        <v>597.91</v>
      </c>
      <c r="G96" s="2">
        <v>762.61</v>
      </c>
      <c r="H96" s="2">
        <v>448.33</v>
      </c>
      <c r="I96" s="2">
        <v>622.27</v>
      </c>
    </row>
    <row r="97" spans="1:9" x14ac:dyDescent="0.3">
      <c r="A97" s="2" t="s">
        <v>129</v>
      </c>
      <c r="B97" s="2" t="s">
        <v>154</v>
      </c>
      <c r="C97" s="2" t="s">
        <v>153</v>
      </c>
      <c r="D97" s="2">
        <v>83</v>
      </c>
      <c r="E97" s="2">
        <v>87</v>
      </c>
      <c r="F97" s="2">
        <v>4045.85</v>
      </c>
      <c r="G97" s="2">
        <v>2775.27</v>
      </c>
      <c r="H97" s="2">
        <v>1720.19</v>
      </c>
      <c r="I97" s="2">
        <v>969.18</v>
      </c>
    </row>
    <row r="98" spans="1:9" x14ac:dyDescent="0.3">
      <c r="A98" s="2" t="s">
        <v>129</v>
      </c>
      <c r="B98" s="2" t="s">
        <v>155</v>
      </c>
      <c r="C98" s="2" t="s">
        <v>92</v>
      </c>
      <c r="D98" s="2">
        <v>98</v>
      </c>
      <c r="E98" s="2">
        <v>107</v>
      </c>
      <c r="F98" s="2">
        <v>2673.98</v>
      </c>
      <c r="G98" s="2">
        <v>4377.99</v>
      </c>
      <c r="H98" s="2">
        <v>1423.33</v>
      </c>
      <c r="I98" s="2">
        <v>2168.2399999999998</v>
      </c>
    </row>
    <row r="99" spans="1:9" x14ac:dyDescent="0.3">
      <c r="A99" s="2" t="s">
        <v>129</v>
      </c>
      <c r="B99" s="2" t="s">
        <v>155</v>
      </c>
      <c r="C99" s="2" t="s">
        <v>93</v>
      </c>
      <c r="D99" s="2">
        <v>25</v>
      </c>
      <c r="E99" s="2">
        <v>27</v>
      </c>
      <c r="F99" s="2">
        <v>924.45</v>
      </c>
      <c r="G99" s="2">
        <v>573.27</v>
      </c>
      <c r="H99" s="2">
        <v>449.78</v>
      </c>
      <c r="I99" s="2">
        <v>537.91999999999996</v>
      </c>
    </row>
    <row r="100" spans="1:9" x14ac:dyDescent="0.3">
      <c r="A100" s="2" t="s">
        <v>129</v>
      </c>
      <c r="B100" s="2" t="s">
        <v>155</v>
      </c>
      <c r="C100" s="2" t="s">
        <v>124</v>
      </c>
      <c r="D100" s="2">
        <v>18</v>
      </c>
      <c r="E100" s="2">
        <v>18</v>
      </c>
      <c r="F100" s="2">
        <v>544.26</v>
      </c>
      <c r="G100" s="2">
        <v>818.77</v>
      </c>
      <c r="H100" s="2">
        <v>402.03</v>
      </c>
      <c r="I100" s="2">
        <v>208.5</v>
      </c>
    </row>
    <row r="101" spans="1:9" x14ac:dyDescent="0.3">
      <c r="A101" s="2" t="s">
        <v>129</v>
      </c>
      <c r="B101" s="2" t="s">
        <v>155</v>
      </c>
      <c r="C101" s="2" t="s">
        <v>152</v>
      </c>
      <c r="D101" s="2">
        <v>56</v>
      </c>
      <c r="E101" s="2">
        <v>58</v>
      </c>
      <c r="F101" s="2">
        <v>2512.23</v>
      </c>
      <c r="G101" s="2">
        <v>2390.7199999999998</v>
      </c>
      <c r="H101" s="2">
        <v>925.81</v>
      </c>
      <c r="I101" s="2">
        <v>1218.4000000000001</v>
      </c>
    </row>
    <row r="102" spans="1:9" x14ac:dyDescent="0.3">
      <c r="A102" s="2" t="s">
        <v>129</v>
      </c>
      <c r="B102" s="2" t="s">
        <v>155</v>
      </c>
      <c r="C102" s="2" t="s">
        <v>153</v>
      </c>
      <c r="D102" s="2">
        <v>93</v>
      </c>
      <c r="E102" s="2">
        <v>86</v>
      </c>
      <c r="F102" s="2">
        <v>4114.88</v>
      </c>
      <c r="G102" s="2">
        <v>3108.49</v>
      </c>
      <c r="H102" s="2">
        <v>1604.48</v>
      </c>
      <c r="I102" s="2">
        <v>1421.89</v>
      </c>
    </row>
    <row r="103" spans="1:9" x14ac:dyDescent="0.3">
      <c r="A103" s="2" t="s">
        <v>130</v>
      </c>
      <c r="B103" s="2" t="s">
        <v>123</v>
      </c>
      <c r="C103" s="2" t="s">
        <v>92</v>
      </c>
      <c r="D103" s="2">
        <v>85</v>
      </c>
      <c r="E103" s="2">
        <v>79</v>
      </c>
      <c r="F103" s="2">
        <v>3871.87</v>
      </c>
      <c r="G103" s="2">
        <v>3548.83</v>
      </c>
      <c r="H103" s="2">
        <v>960.5</v>
      </c>
      <c r="I103" s="2">
        <v>1834.73</v>
      </c>
    </row>
    <row r="104" spans="1:9" x14ac:dyDescent="0.3">
      <c r="A104" s="2" t="s">
        <v>130</v>
      </c>
      <c r="B104" s="2" t="s">
        <v>123</v>
      </c>
      <c r="C104" s="2" t="s">
        <v>93</v>
      </c>
      <c r="D104" s="2">
        <v>41</v>
      </c>
      <c r="E104" s="2">
        <v>44</v>
      </c>
      <c r="F104" s="2">
        <v>1520.92</v>
      </c>
      <c r="G104" s="2">
        <v>1762.01</v>
      </c>
      <c r="H104" s="2">
        <v>616.88</v>
      </c>
      <c r="I104" s="2">
        <v>766.24</v>
      </c>
    </row>
    <row r="105" spans="1:9" x14ac:dyDescent="0.3">
      <c r="A105" s="2" t="s">
        <v>130</v>
      </c>
      <c r="B105" s="2" t="s">
        <v>123</v>
      </c>
      <c r="C105" s="2" t="s">
        <v>124</v>
      </c>
      <c r="D105" s="2">
        <v>51</v>
      </c>
      <c r="E105" s="2">
        <v>46</v>
      </c>
      <c r="F105" s="2">
        <v>1344.54</v>
      </c>
      <c r="G105" s="2">
        <v>2021.01</v>
      </c>
      <c r="H105" s="2">
        <v>770.36</v>
      </c>
      <c r="I105" s="2">
        <v>1067.42</v>
      </c>
    </row>
    <row r="106" spans="1:9" x14ac:dyDescent="0.3">
      <c r="A106" s="2" t="s">
        <v>130</v>
      </c>
      <c r="B106" s="2" t="s">
        <v>123</v>
      </c>
      <c r="C106" s="2" t="s">
        <v>152</v>
      </c>
      <c r="D106" s="2">
        <v>99</v>
      </c>
      <c r="E106" s="2">
        <v>110</v>
      </c>
      <c r="F106" s="2">
        <v>3630.7</v>
      </c>
      <c r="G106" s="2">
        <v>3904.87</v>
      </c>
      <c r="H106" s="2">
        <v>1273.72</v>
      </c>
      <c r="I106" s="2">
        <v>1498.24</v>
      </c>
    </row>
    <row r="107" spans="1:9" x14ac:dyDescent="0.3">
      <c r="A107" s="2" t="s">
        <v>130</v>
      </c>
      <c r="B107" s="2" t="s">
        <v>123</v>
      </c>
      <c r="C107" s="2" t="s">
        <v>153</v>
      </c>
      <c r="D107" s="2">
        <v>62</v>
      </c>
      <c r="E107" s="2">
        <v>61</v>
      </c>
      <c r="F107" s="2">
        <v>2650.19</v>
      </c>
      <c r="G107" s="2">
        <v>2483.8200000000002</v>
      </c>
      <c r="H107" s="2">
        <v>1220.69</v>
      </c>
      <c r="I107" s="2">
        <v>1059.0999999999999</v>
      </c>
    </row>
    <row r="108" spans="1:9" x14ac:dyDescent="0.3">
      <c r="A108" s="2" t="s">
        <v>130</v>
      </c>
      <c r="B108" s="2" t="s">
        <v>125</v>
      </c>
      <c r="C108" s="2" t="s">
        <v>92</v>
      </c>
      <c r="D108" s="2">
        <v>12</v>
      </c>
      <c r="E108" s="2">
        <v>10</v>
      </c>
      <c r="F108" s="2">
        <v>319.77</v>
      </c>
      <c r="G108" s="2">
        <v>407.54</v>
      </c>
      <c r="H108" s="2">
        <v>175.12</v>
      </c>
      <c r="I108" s="2">
        <v>187.23</v>
      </c>
    </row>
    <row r="109" spans="1:9" x14ac:dyDescent="0.3">
      <c r="A109" s="2" t="s">
        <v>130</v>
      </c>
      <c r="B109" s="2" t="s">
        <v>125</v>
      </c>
      <c r="C109" s="2" t="s">
        <v>93</v>
      </c>
      <c r="D109" s="2">
        <v>70</v>
      </c>
      <c r="E109" s="2">
        <v>71</v>
      </c>
      <c r="F109" s="2">
        <v>2121.89</v>
      </c>
      <c r="G109" s="2">
        <v>3542.83</v>
      </c>
      <c r="H109" s="2">
        <v>1277.9100000000001</v>
      </c>
      <c r="I109" s="2">
        <v>1084.68</v>
      </c>
    </row>
    <row r="110" spans="1:9" x14ac:dyDescent="0.3">
      <c r="A110" s="2" t="s">
        <v>130</v>
      </c>
      <c r="B110" s="2" t="s">
        <v>125</v>
      </c>
      <c r="C110" s="2" t="s">
        <v>124</v>
      </c>
      <c r="D110" s="2">
        <v>68</v>
      </c>
      <c r="E110" s="2">
        <v>63</v>
      </c>
      <c r="F110" s="2">
        <v>1872.86</v>
      </c>
      <c r="G110" s="2">
        <v>1488.04</v>
      </c>
      <c r="H110" s="2">
        <v>876.44</v>
      </c>
      <c r="I110" s="2">
        <v>742.98</v>
      </c>
    </row>
    <row r="111" spans="1:9" x14ac:dyDescent="0.3">
      <c r="A111" s="2" t="s">
        <v>130</v>
      </c>
      <c r="B111" s="2" t="s">
        <v>125</v>
      </c>
      <c r="C111" s="2" t="s">
        <v>152</v>
      </c>
      <c r="D111" s="2">
        <v>78</v>
      </c>
      <c r="E111" s="2">
        <v>88</v>
      </c>
      <c r="F111" s="2">
        <v>3174.98</v>
      </c>
      <c r="G111" s="2">
        <v>2265.67</v>
      </c>
      <c r="H111" s="2">
        <v>1644.17</v>
      </c>
      <c r="I111" s="2">
        <v>1244.98</v>
      </c>
    </row>
    <row r="112" spans="1:9" x14ac:dyDescent="0.3">
      <c r="A112" s="2" t="s">
        <v>130</v>
      </c>
      <c r="B112" s="2" t="s">
        <v>125</v>
      </c>
      <c r="C112" s="2" t="s">
        <v>153</v>
      </c>
      <c r="D112" s="2">
        <v>85</v>
      </c>
      <c r="E112" s="2">
        <v>97</v>
      </c>
      <c r="F112" s="2">
        <v>3037.82</v>
      </c>
      <c r="G112" s="2">
        <v>2763.53</v>
      </c>
      <c r="H112" s="2">
        <v>978.17</v>
      </c>
      <c r="I112" s="2">
        <v>1252.44</v>
      </c>
    </row>
    <row r="113" spans="1:9" x14ac:dyDescent="0.3">
      <c r="A113" s="2" t="s">
        <v>130</v>
      </c>
      <c r="B113" s="2" t="s">
        <v>126</v>
      </c>
      <c r="C113" s="2" t="s">
        <v>92</v>
      </c>
      <c r="D113" s="2">
        <v>39</v>
      </c>
      <c r="E113" s="2">
        <v>37</v>
      </c>
      <c r="F113" s="2">
        <v>1133.6500000000001</v>
      </c>
      <c r="G113" s="2">
        <v>1525.9</v>
      </c>
      <c r="H113" s="2">
        <v>464.05</v>
      </c>
      <c r="I113" s="2">
        <v>395.26</v>
      </c>
    </row>
    <row r="114" spans="1:9" x14ac:dyDescent="0.3">
      <c r="A114" s="2" t="s">
        <v>130</v>
      </c>
      <c r="B114" s="2" t="s">
        <v>126</v>
      </c>
      <c r="C114" s="2" t="s">
        <v>93</v>
      </c>
      <c r="D114" s="2">
        <v>16</v>
      </c>
      <c r="E114" s="2">
        <v>16</v>
      </c>
      <c r="F114" s="2">
        <v>654.76</v>
      </c>
      <c r="G114" s="2">
        <v>380.61</v>
      </c>
      <c r="H114" s="2">
        <v>368.43</v>
      </c>
      <c r="I114" s="2">
        <v>277.81</v>
      </c>
    </row>
    <row r="115" spans="1:9" x14ac:dyDescent="0.3">
      <c r="A115" s="2" t="s">
        <v>130</v>
      </c>
      <c r="B115" s="2" t="s">
        <v>126</v>
      </c>
      <c r="C115" s="2" t="s">
        <v>124</v>
      </c>
      <c r="D115" s="2">
        <v>11</v>
      </c>
      <c r="E115" s="2">
        <v>11</v>
      </c>
      <c r="F115" s="2">
        <v>374.9</v>
      </c>
      <c r="G115" s="2">
        <v>365.35</v>
      </c>
      <c r="H115" s="2">
        <v>140.41999999999999</v>
      </c>
      <c r="I115" s="2">
        <v>118.48</v>
      </c>
    </row>
    <row r="116" spans="1:9" x14ac:dyDescent="0.3">
      <c r="A116" s="2" t="s">
        <v>130</v>
      </c>
      <c r="B116" s="2" t="s">
        <v>126</v>
      </c>
      <c r="C116" s="2" t="s">
        <v>152</v>
      </c>
      <c r="D116" s="2">
        <v>71</v>
      </c>
      <c r="E116" s="2">
        <v>62</v>
      </c>
      <c r="F116" s="2">
        <v>1559.18</v>
      </c>
      <c r="G116" s="2">
        <v>2154.65</v>
      </c>
      <c r="H116" s="2">
        <v>1324.53</v>
      </c>
      <c r="I116" s="2">
        <v>1258.4000000000001</v>
      </c>
    </row>
    <row r="117" spans="1:9" x14ac:dyDescent="0.3">
      <c r="A117" s="2" t="s">
        <v>130</v>
      </c>
      <c r="B117" s="2" t="s">
        <v>126</v>
      </c>
      <c r="C117" s="2" t="s">
        <v>153</v>
      </c>
      <c r="D117" s="2">
        <v>29</v>
      </c>
      <c r="E117" s="2">
        <v>25</v>
      </c>
      <c r="F117" s="2">
        <v>1069.67</v>
      </c>
      <c r="G117" s="2">
        <v>727.88</v>
      </c>
      <c r="H117" s="2">
        <v>722.35</v>
      </c>
      <c r="I117" s="2">
        <v>294.42</v>
      </c>
    </row>
    <row r="118" spans="1:9" x14ac:dyDescent="0.3">
      <c r="A118" s="2" t="s">
        <v>130</v>
      </c>
      <c r="B118" s="2" t="s">
        <v>154</v>
      </c>
      <c r="C118" s="2" t="s">
        <v>92</v>
      </c>
      <c r="D118" s="2">
        <v>63</v>
      </c>
      <c r="E118" s="2">
        <v>65</v>
      </c>
      <c r="F118" s="2">
        <v>2754.5</v>
      </c>
      <c r="G118" s="2">
        <v>1740.09</v>
      </c>
      <c r="H118" s="2">
        <v>1123.83</v>
      </c>
      <c r="I118" s="2">
        <v>1089.25</v>
      </c>
    </row>
    <row r="119" spans="1:9" x14ac:dyDescent="0.3">
      <c r="A119" s="2" t="s">
        <v>130</v>
      </c>
      <c r="B119" s="2" t="s">
        <v>154</v>
      </c>
      <c r="C119" s="2" t="s">
        <v>93</v>
      </c>
      <c r="D119" s="2">
        <v>66</v>
      </c>
      <c r="E119" s="2">
        <v>61</v>
      </c>
      <c r="F119" s="2">
        <v>2485.2800000000002</v>
      </c>
      <c r="G119" s="2">
        <v>2004.76</v>
      </c>
      <c r="H119" s="2">
        <v>1222.94</v>
      </c>
      <c r="I119" s="2">
        <v>665.11</v>
      </c>
    </row>
    <row r="120" spans="1:9" x14ac:dyDescent="0.3">
      <c r="A120" s="2" t="s">
        <v>130</v>
      </c>
      <c r="B120" s="2" t="s">
        <v>154</v>
      </c>
      <c r="C120" s="2" t="s">
        <v>124</v>
      </c>
      <c r="D120" s="2">
        <v>22</v>
      </c>
      <c r="E120" s="2">
        <v>24</v>
      </c>
      <c r="F120" s="2">
        <v>577.14</v>
      </c>
      <c r="G120" s="2">
        <v>631.94000000000005</v>
      </c>
      <c r="H120" s="2">
        <v>437.94</v>
      </c>
      <c r="I120" s="2">
        <v>296.54000000000002</v>
      </c>
    </row>
    <row r="121" spans="1:9" x14ac:dyDescent="0.3">
      <c r="A121" s="2" t="s">
        <v>130</v>
      </c>
      <c r="B121" s="2" t="s">
        <v>154</v>
      </c>
      <c r="C121" s="2" t="s">
        <v>152</v>
      </c>
      <c r="D121" s="2">
        <v>32</v>
      </c>
      <c r="E121" s="2">
        <v>32</v>
      </c>
      <c r="F121" s="2">
        <v>790.27</v>
      </c>
      <c r="G121" s="2">
        <v>1032.18</v>
      </c>
      <c r="H121" s="2">
        <v>650.9</v>
      </c>
      <c r="I121" s="2">
        <v>545.55999999999995</v>
      </c>
    </row>
    <row r="122" spans="1:9" x14ac:dyDescent="0.3">
      <c r="A122" s="2" t="s">
        <v>130</v>
      </c>
      <c r="B122" s="2" t="s">
        <v>154</v>
      </c>
      <c r="C122" s="2" t="s">
        <v>153</v>
      </c>
      <c r="D122" s="2">
        <v>14</v>
      </c>
      <c r="E122" s="2">
        <v>12</v>
      </c>
      <c r="F122" s="2">
        <v>576.91999999999996</v>
      </c>
      <c r="G122" s="2">
        <v>493.08</v>
      </c>
      <c r="H122" s="2">
        <v>235.35</v>
      </c>
      <c r="I122" s="2">
        <v>243.73</v>
      </c>
    </row>
    <row r="123" spans="1:9" x14ac:dyDescent="0.3">
      <c r="A123" s="2" t="s">
        <v>130</v>
      </c>
      <c r="B123" s="2" t="s">
        <v>155</v>
      </c>
      <c r="C123" s="2" t="s">
        <v>92</v>
      </c>
      <c r="D123" s="2">
        <v>43</v>
      </c>
      <c r="E123" s="2">
        <v>46</v>
      </c>
      <c r="F123" s="2">
        <v>1666.32</v>
      </c>
      <c r="G123" s="2">
        <v>1832.43</v>
      </c>
      <c r="H123" s="2">
        <v>1032.22</v>
      </c>
      <c r="I123" s="2">
        <v>753.35</v>
      </c>
    </row>
    <row r="124" spans="1:9" x14ac:dyDescent="0.3">
      <c r="A124" s="2" t="s">
        <v>130</v>
      </c>
      <c r="B124" s="2" t="s">
        <v>155</v>
      </c>
      <c r="C124" s="2" t="s">
        <v>93</v>
      </c>
      <c r="D124" s="2">
        <v>79</v>
      </c>
      <c r="E124" s="2">
        <v>72</v>
      </c>
      <c r="F124" s="2">
        <v>1933.1</v>
      </c>
      <c r="G124" s="2">
        <v>2013.77</v>
      </c>
      <c r="H124" s="2">
        <v>958.55</v>
      </c>
      <c r="I124" s="2">
        <v>784.41</v>
      </c>
    </row>
    <row r="125" spans="1:9" x14ac:dyDescent="0.3">
      <c r="A125" s="2" t="s">
        <v>130</v>
      </c>
      <c r="B125" s="2" t="s">
        <v>155</v>
      </c>
      <c r="C125" s="2" t="s">
        <v>124</v>
      </c>
      <c r="D125" s="2">
        <v>49</v>
      </c>
      <c r="E125" s="2">
        <v>50</v>
      </c>
      <c r="F125" s="2">
        <v>2191.63</v>
      </c>
      <c r="G125" s="2">
        <v>2381.79</v>
      </c>
      <c r="H125" s="2">
        <v>812.78</v>
      </c>
      <c r="I125" s="2">
        <v>851.52</v>
      </c>
    </row>
    <row r="126" spans="1:9" x14ac:dyDescent="0.3">
      <c r="A126" s="2" t="s">
        <v>130</v>
      </c>
      <c r="B126" s="2" t="s">
        <v>155</v>
      </c>
      <c r="C126" s="2" t="s">
        <v>152</v>
      </c>
      <c r="D126" s="2">
        <v>48</v>
      </c>
      <c r="E126" s="2">
        <v>50</v>
      </c>
      <c r="F126" s="2">
        <v>2317.4499999999998</v>
      </c>
      <c r="G126" s="2">
        <v>1750.71</v>
      </c>
      <c r="H126" s="2">
        <v>835.53</v>
      </c>
      <c r="I126" s="2">
        <v>560.33000000000004</v>
      </c>
    </row>
    <row r="127" spans="1:9" x14ac:dyDescent="0.3">
      <c r="A127" s="2" t="s">
        <v>130</v>
      </c>
      <c r="B127" s="2" t="s">
        <v>155</v>
      </c>
      <c r="C127" s="2" t="s">
        <v>153</v>
      </c>
      <c r="D127" s="2">
        <v>15</v>
      </c>
      <c r="E127" s="2">
        <v>16</v>
      </c>
      <c r="F127" s="2">
        <v>630.54</v>
      </c>
      <c r="G127" s="2">
        <v>609.78</v>
      </c>
      <c r="H127" s="2">
        <v>155.82</v>
      </c>
      <c r="I127" s="2">
        <v>214.94</v>
      </c>
    </row>
    <row r="128" spans="1:9" x14ac:dyDescent="0.3">
      <c r="A128" s="2" t="s">
        <v>131</v>
      </c>
      <c r="B128" s="2" t="s">
        <v>123</v>
      </c>
      <c r="C128" s="2" t="s">
        <v>92</v>
      </c>
      <c r="D128" s="2">
        <v>96</v>
      </c>
      <c r="E128" s="2">
        <v>105</v>
      </c>
      <c r="F128" s="2">
        <v>3576.57</v>
      </c>
      <c r="G128" s="2">
        <v>5094.9799999999996</v>
      </c>
      <c r="H128" s="2">
        <v>2399.38</v>
      </c>
      <c r="I128" s="2">
        <v>2108.84</v>
      </c>
    </row>
    <row r="129" spans="1:9" x14ac:dyDescent="0.3">
      <c r="A129" s="2" t="s">
        <v>131</v>
      </c>
      <c r="B129" s="2" t="s">
        <v>123</v>
      </c>
      <c r="C129" s="2" t="s">
        <v>93</v>
      </c>
      <c r="D129" s="2">
        <v>44</v>
      </c>
      <c r="E129" s="2">
        <v>45</v>
      </c>
      <c r="F129" s="2">
        <v>1887.3</v>
      </c>
      <c r="G129" s="2">
        <v>1136.51</v>
      </c>
      <c r="H129" s="2">
        <v>782.52</v>
      </c>
      <c r="I129" s="2">
        <v>748.5</v>
      </c>
    </row>
    <row r="130" spans="1:9" x14ac:dyDescent="0.3">
      <c r="A130" s="2" t="s">
        <v>131</v>
      </c>
      <c r="B130" s="2" t="s">
        <v>123</v>
      </c>
      <c r="C130" s="2" t="s">
        <v>124</v>
      </c>
      <c r="D130" s="2">
        <v>45</v>
      </c>
      <c r="E130" s="2">
        <v>40</v>
      </c>
      <c r="F130" s="2">
        <v>1690.19</v>
      </c>
      <c r="G130" s="2">
        <v>1561.74</v>
      </c>
      <c r="H130" s="2">
        <v>781.91</v>
      </c>
      <c r="I130" s="2">
        <v>454.75</v>
      </c>
    </row>
    <row r="131" spans="1:9" x14ac:dyDescent="0.3">
      <c r="A131" s="2" t="s">
        <v>131</v>
      </c>
      <c r="B131" s="2" t="s">
        <v>123</v>
      </c>
      <c r="C131" s="2" t="s">
        <v>152</v>
      </c>
      <c r="D131" s="2">
        <v>54</v>
      </c>
      <c r="E131" s="2">
        <v>52</v>
      </c>
      <c r="F131" s="2">
        <v>1600.11</v>
      </c>
      <c r="G131" s="2">
        <v>1203.18</v>
      </c>
      <c r="H131" s="2">
        <v>670.27</v>
      </c>
      <c r="I131" s="2">
        <v>841.08</v>
      </c>
    </row>
    <row r="132" spans="1:9" x14ac:dyDescent="0.3">
      <c r="A132" s="2" t="s">
        <v>131</v>
      </c>
      <c r="B132" s="2" t="s">
        <v>123</v>
      </c>
      <c r="C132" s="2" t="s">
        <v>153</v>
      </c>
      <c r="D132" s="2">
        <v>73</v>
      </c>
      <c r="E132" s="2">
        <v>68</v>
      </c>
      <c r="F132" s="2">
        <v>3529.97</v>
      </c>
      <c r="G132" s="2">
        <v>3019.67</v>
      </c>
      <c r="H132" s="2">
        <v>1332.36</v>
      </c>
      <c r="I132" s="2">
        <v>1143.92</v>
      </c>
    </row>
    <row r="133" spans="1:9" x14ac:dyDescent="0.3">
      <c r="A133" s="2" t="s">
        <v>131</v>
      </c>
      <c r="B133" s="2" t="s">
        <v>125</v>
      </c>
      <c r="C133" s="2" t="s">
        <v>92</v>
      </c>
      <c r="D133" s="2">
        <v>50</v>
      </c>
      <c r="E133" s="2">
        <v>46</v>
      </c>
      <c r="F133" s="2">
        <v>1173.8800000000001</v>
      </c>
      <c r="G133" s="2">
        <v>1986.12</v>
      </c>
      <c r="H133" s="2">
        <v>1148.68</v>
      </c>
      <c r="I133" s="2">
        <v>1029.2</v>
      </c>
    </row>
    <row r="134" spans="1:9" x14ac:dyDescent="0.3">
      <c r="A134" s="2" t="s">
        <v>131</v>
      </c>
      <c r="B134" s="2" t="s">
        <v>125</v>
      </c>
      <c r="C134" s="2" t="s">
        <v>93</v>
      </c>
      <c r="D134" s="2">
        <v>10</v>
      </c>
      <c r="E134" s="2">
        <v>10</v>
      </c>
      <c r="F134" s="2">
        <v>362.78</v>
      </c>
      <c r="G134" s="2">
        <v>323.97000000000003</v>
      </c>
      <c r="H134" s="2">
        <v>128.13999999999999</v>
      </c>
      <c r="I134" s="2">
        <v>154.27000000000001</v>
      </c>
    </row>
    <row r="135" spans="1:9" x14ac:dyDescent="0.3">
      <c r="A135" s="2" t="s">
        <v>131</v>
      </c>
      <c r="B135" s="2" t="s">
        <v>125</v>
      </c>
      <c r="C135" s="2" t="s">
        <v>124</v>
      </c>
      <c r="D135" s="2">
        <v>73</v>
      </c>
      <c r="E135" s="2">
        <v>75</v>
      </c>
      <c r="F135" s="2">
        <v>3124.38</v>
      </c>
      <c r="G135" s="2">
        <v>1958.01</v>
      </c>
      <c r="H135" s="2">
        <v>1331.4</v>
      </c>
      <c r="I135" s="2">
        <v>1793.63</v>
      </c>
    </row>
    <row r="136" spans="1:9" x14ac:dyDescent="0.3">
      <c r="A136" s="2" t="s">
        <v>131</v>
      </c>
      <c r="B136" s="2" t="s">
        <v>125</v>
      </c>
      <c r="C136" s="2" t="s">
        <v>152</v>
      </c>
      <c r="D136" s="2">
        <v>66</v>
      </c>
      <c r="E136" s="2">
        <v>73</v>
      </c>
      <c r="F136" s="2">
        <v>2279.73</v>
      </c>
      <c r="G136" s="2">
        <v>1523.22</v>
      </c>
      <c r="H136" s="2">
        <v>1283.72</v>
      </c>
      <c r="I136" s="2">
        <v>1605.25</v>
      </c>
    </row>
    <row r="137" spans="1:9" x14ac:dyDescent="0.3">
      <c r="A137" s="2" t="s">
        <v>131</v>
      </c>
      <c r="B137" s="2" t="s">
        <v>125</v>
      </c>
      <c r="C137" s="2" t="s">
        <v>153</v>
      </c>
      <c r="D137" s="2">
        <v>100</v>
      </c>
      <c r="E137" s="2">
        <v>89</v>
      </c>
      <c r="F137" s="2">
        <v>3652.52</v>
      </c>
      <c r="G137" s="2">
        <v>3254.51</v>
      </c>
      <c r="H137" s="2">
        <v>1139.81</v>
      </c>
      <c r="I137" s="2">
        <v>2214.66</v>
      </c>
    </row>
    <row r="138" spans="1:9" x14ac:dyDescent="0.3">
      <c r="A138" s="2" t="s">
        <v>131</v>
      </c>
      <c r="B138" s="2" t="s">
        <v>126</v>
      </c>
      <c r="C138" s="2" t="s">
        <v>92</v>
      </c>
      <c r="D138" s="2">
        <v>24</v>
      </c>
      <c r="E138" s="2">
        <v>23</v>
      </c>
      <c r="F138" s="2">
        <v>564.58000000000004</v>
      </c>
      <c r="G138" s="2">
        <v>1034.18</v>
      </c>
      <c r="H138" s="2">
        <v>419.42</v>
      </c>
      <c r="I138" s="2">
        <v>477.23</v>
      </c>
    </row>
    <row r="139" spans="1:9" x14ac:dyDescent="0.3">
      <c r="A139" s="2" t="s">
        <v>131</v>
      </c>
      <c r="B139" s="2" t="s">
        <v>126</v>
      </c>
      <c r="C139" s="2" t="s">
        <v>93</v>
      </c>
      <c r="D139" s="2">
        <v>75</v>
      </c>
      <c r="E139" s="2">
        <v>79</v>
      </c>
      <c r="F139" s="2">
        <v>2434.85</v>
      </c>
      <c r="G139" s="2">
        <v>2723.52</v>
      </c>
      <c r="H139" s="2">
        <v>1281.25</v>
      </c>
      <c r="I139" s="2">
        <v>1331.29</v>
      </c>
    </row>
    <row r="140" spans="1:9" x14ac:dyDescent="0.3">
      <c r="A140" s="2" t="s">
        <v>131</v>
      </c>
      <c r="B140" s="2" t="s">
        <v>126</v>
      </c>
      <c r="C140" s="2" t="s">
        <v>124</v>
      </c>
      <c r="D140" s="2">
        <v>28</v>
      </c>
      <c r="E140" s="2">
        <v>27</v>
      </c>
      <c r="F140" s="2">
        <v>1334.37</v>
      </c>
      <c r="G140" s="2">
        <v>951.68</v>
      </c>
      <c r="H140" s="2">
        <v>649.32000000000005</v>
      </c>
      <c r="I140" s="2">
        <v>619.92999999999995</v>
      </c>
    </row>
    <row r="141" spans="1:9" x14ac:dyDescent="0.3">
      <c r="A141" s="2" t="s">
        <v>131</v>
      </c>
      <c r="B141" s="2" t="s">
        <v>126</v>
      </c>
      <c r="C141" s="2" t="s">
        <v>152</v>
      </c>
      <c r="D141" s="2">
        <v>45</v>
      </c>
      <c r="E141" s="2">
        <v>48</v>
      </c>
      <c r="F141" s="2">
        <v>2053.46</v>
      </c>
      <c r="G141" s="2">
        <v>1449.42</v>
      </c>
      <c r="H141" s="2">
        <v>981.71</v>
      </c>
      <c r="I141" s="2">
        <v>672.36</v>
      </c>
    </row>
    <row r="142" spans="1:9" x14ac:dyDescent="0.3">
      <c r="A142" s="2" t="s">
        <v>131</v>
      </c>
      <c r="B142" s="2" t="s">
        <v>126</v>
      </c>
      <c r="C142" s="2" t="s">
        <v>153</v>
      </c>
      <c r="D142" s="2">
        <v>10</v>
      </c>
      <c r="E142" s="2">
        <v>9</v>
      </c>
      <c r="F142" s="2">
        <v>289.57</v>
      </c>
      <c r="G142" s="2">
        <v>338.47</v>
      </c>
      <c r="H142" s="2">
        <v>249.84</v>
      </c>
      <c r="I142" s="2">
        <v>156.1</v>
      </c>
    </row>
    <row r="143" spans="1:9" x14ac:dyDescent="0.3">
      <c r="A143" s="2" t="s">
        <v>131</v>
      </c>
      <c r="B143" s="2" t="s">
        <v>154</v>
      </c>
      <c r="C143" s="2" t="s">
        <v>92</v>
      </c>
      <c r="D143" s="2">
        <v>29</v>
      </c>
      <c r="E143" s="2">
        <v>28</v>
      </c>
      <c r="F143" s="2">
        <v>1001.38</v>
      </c>
      <c r="G143" s="2">
        <v>839.25</v>
      </c>
      <c r="H143" s="2">
        <v>621.85</v>
      </c>
      <c r="I143" s="2">
        <v>438.43</v>
      </c>
    </row>
    <row r="144" spans="1:9" x14ac:dyDescent="0.3">
      <c r="A144" s="2" t="s">
        <v>131</v>
      </c>
      <c r="B144" s="2" t="s">
        <v>154</v>
      </c>
      <c r="C144" s="2" t="s">
        <v>93</v>
      </c>
      <c r="D144" s="2">
        <v>51</v>
      </c>
      <c r="E144" s="2">
        <v>56</v>
      </c>
      <c r="F144" s="2">
        <v>2520.59</v>
      </c>
      <c r="G144" s="2">
        <v>1521.19</v>
      </c>
      <c r="H144" s="2">
        <v>802.97</v>
      </c>
      <c r="I144" s="2">
        <v>1279.05</v>
      </c>
    </row>
    <row r="145" spans="1:9" x14ac:dyDescent="0.3">
      <c r="A145" s="2" t="s">
        <v>131</v>
      </c>
      <c r="B145" s="2" t="s">
        <v>154</v>
      </c>
      <c r="C145" s="2" t="s">
        <v>124</v>
      </c>
      <c r="D145" s="2">
        <v>62</v>
      </c>
      <c r="E145" s="2">
        <v>53</v>
      </c>
      <c r="F145" s="2">
        <v>2625.15</v>
      </c>
      <c r="G145" s="2">
        <v>2181.31</v>
      </c>
      <c r="H145" s="2">
        <v>1374.61</v>
      </c>
      <c r="I145" s="2">
        <v>836.93</v>
      </c>
    </row>
    <row r="146" spans="1:9" x14ac:dyDescent="0.3">
      <c r="A146" s="2" t="s">
        <v>131</v>
      </c>
      <c r="B146" s="2" t="s">
        <v>154</v>
      </c>
      <c r="C146" s="2" t="s">
        <v>152</v>
      </c>
      <c r="D146" s="2">
        <v>94</v>
      </c>
      <c r="E146" s="2">
        <v>102</v>
      </c>
      <c r="F146" s="2">
        <v>3718.69</v>
      </c>
      <c r="G146" s="2">
        <v>2505.44</v>
      </c>
      <c r="H146" s="2">
        <v>2300.4</v>
      </c>
      <c r="I146" s="2">
        <v>1213.1600000000001</v>
      </c>
    </row>
    <row r="147" spans="1:9" x14ac:dyDescent="0.3">
      <c r="A147" s="2" t="s">
        <v>131</v>
      </c>
      <c r="B147" s="2" t="s">
        <v>154</v>
      </c>
      <c r="C147" s="2" t="s">
        <v>153</v>
      </c>
      <c r="D147" s="2">
        <v>85</v>
      </c>
      <c r="E147" s="2">
        <v>80</v>
      </c>
      <c r="F147" s="2">
        <v>1955.93</v>
      </c>
      <c r="G147" s="2">
        <v>3628.09</v>
      </c>
      <c r="H147" s="2">
        <v>977.13</v>
      </c>
      <c r="I147" s="2">
        <v>1892.53</v>
      </c>
    </row>
    <row r="148" spans="1:9" x14ac:dyDescent="0.3">
      <c r="A148" s="2" t="s">
        <v>131</v>
      </c>
      <c r="B148" s="2" t="s">
        <v>155</v>
      </c>
      <c r="C148" s="2" t="s">
        <v>92</v>
      </c>
      <c r="D148" s="2">
        <v>11</v>
      </c>
      <c r="E148" s="2">
        <v>11</v>
      </c>
      <c r="F148" s="2">
        <v>355.29</v>
      </c>
      <c r="G148" s="2">
        <v>436.08</v>
      </c>
      <c r="H148" s="2">
        <v>135.47</v>
      </c>
      <c r="I148" s="2">
        <v>187.47</v>
      </c>
    </row>
    <row r="149" spans="1:9" x14ac:dyDescent="0.3">
      <c r="A149" s="2" t="s">
        <v>131</v>
      </c>
      <c r="B149" s="2" t="s">
        <v>155</v>
      </c>
      <c r="C149" s="2" t="s">
        <v>93</v>
      </c>
      <c r="D149" s="2">
        <v>43</v>
      </c>
      <c r="E149" s="2">
        <v>40</v>
      </c>
      <c r="F149" s="2">
        <v>1753.59</v>
      </c>
      <c r="G149" s="2">
        <v>1579.8</v>
      </c>
      <c r="H149" s="2">
        <v>979.39</v>
      </c>
      <c r="I149" s="2">
        <v>911.4</v>
      </c>
    </row>
    <row r="150" spans="1:9" x14ac:dyDescent="0.3">
      <c r="A150" s="2" t="s">
        <v>131</v>
      </c>
      <c r="B150" s="2" t="s">
        <v>155</v>
      </c>
      <c r="C150" s="2" t="s">
        <v>124</v>
      </c>
      <c r="D150" s="2">
        <v>78</v>
      </c>
      <c r="E150" s="2">
        <v>75</v>
      </c>
      <c r="F150" s="2">
        <v>2300.9899999999998</v>
      </c>
      <c r="G150" s="2">
        <v>3117.11</v>
      </c>
      <c r="H150" s="2">
        <v>1668.5</v>
      </c>
      <c r="I150" s="2">
        <v>1731.43</v>
      </c>
    </row>
    <row r="151" spans="1:9" x14ac:dyDescent="0.3">
      <c r="A151" s="2" t="s">
        <v>131</v>
      </c>
      <c r="B151" s="2" t="s">
        <v>155</v>
      </c>
      <c r="C151" s="2" t="s">
        <v>152</v>
      </c>
      <c r="D151" s="2">
        <v>14</v>
      </c>
      <c r="E151" s="2">
        <v>14</v>
      </c>
      <c r="F151" s="2">
        <v>378.6</v>
      </c>
      <c r="G151" s="2">
        <v>567.45000000000005</v>
      </c>
      <c r="H151" s="2">
        <v>200.35</v>
      </c>
      <c r="I151" s="2">
        <v>187.77</v>
      </c>
    </row>
    <row r="152" spans="1:9" x14ac:dyDescent="0.3">
      <c r="A152" s="2" t="s">
        <v>131</v>
      </c>
      <c r="B152" s="2" t="s">
        <v>155</v>
      </c>
      <c r="C152" s="2" t="s">
        <v>153</v>
      </c>
      <c r="D152" s="2">
        <v>21</v>
      </c>
      <c r="E152" s="2">
        <v>20</v>
      </c>
      <c r="F152" s="2">
        <v>482.02</v>
      </c>
      <c r="G152" s="2">
        <v>780.25</v>
      </c>
      <c r="H152" s="2">
        <v>484.86</v>
      </c>
      <c r="I152" s="2">
        <v>333.1</v>
      </c>
    </row>
    <row r="153" spans="1:9" x14ac:dyDescent="0.3">
      <c r="A153" s="2" t="s">
        <v>132</v>
      </c>
      <c r="B153" s="2" t="s">
        <v>123</v>
      </c>
      <c r="C153" s="2" t="s">
        <v>92</v>
      </c>
      <c r="D153" s="2">
        <v>98</v>
      </c>
      <c r="E153" s="2">
        <v>92</v>
      </c>
      <c r="F153" s="2">
        <v>2045.1</v>
      </c>
      <c r="G153" s="2">
        <v>2735.27</v>
      </c>
      <c r="H153" s="2">
        <v>1062.5</v>
      </c>
      <c r="I153" s="2">
        <v>1414.68</v>
      </c>
    </row>
    <row r="154" spans="1:9" x14ac:dyDescent="0.3">
      <c r="A154" s="2" t="s">
        <v>132</v>
      </c>
      <c r="B154" s="2" t="s">
        <v>123</v>
      </c>
      <c r="C154" s="2" t="s">
        <v>93</v>
      </c>
      <c r="D154" s="2">
        <v>65</v>
      </c>
      <c r="E154" s="2">
        <v>58</v>
      </c>
      <c r="F154" s="2">
        <v>2335.77</v>
      </c>
      <c r="G154" s="2">
        <v>2144.71</v>
      </c>
      <c r="H154" s="2">
        <v>1422.71</v>
      </c>
      <c r="I154" s="2">
        <v>727.89</v>
      </c>
    </row>
    <row r="155" spans="1:9" x14ac:dyDescent="0.3">
      <c r="A155" s="2" t="s">
        <v>132</v>
      </c>
      <c r="B155" s="2" t="s">
        <v>123</v>
      </c>
      <c r="C155" s="2" t="s">
        <v>124</v>
      </c>
      <c r="D155" s="2">
        <v>20</v>
      </c>
      <c r="E155" s="2">
        <v>20</v>
      </c>
      <c r="F155" s="2">
        <v>629.53</v>
      </c>
      <c r="G155" s="2">
        <v>809.88</v>
      </c>
      <c r="H155" s="2">
        <v>349.3</v>
      </c>
      <c r="I155" s="2">
        <v>374.95</v>
      </c>
    </row>
    <row r="156" spans="1:9" x14ac:dyDescent="0.3">
      <c r="A156" s="2" t="s">
        <v>132</v>
      </c>
      <c r="B156" s="2" t="s">
        <v>123</v>
      </c>
      <c r="C156" s="2" t="s">
        <v>152</v>
      </c>
      <c r="D156" s="2">
        <v>39</v>
      </c>
      <c r="E156" s="2">
        <v>38</v>
      </c>
      <c r="F156" s="2">
        <v>1077.1500000000001</v>
      </c>
      <c r="G156" s="2">
        <v>1051.07</v>
      </c>
      <c r="H156" s="2">
        <v>395.5</v>
      </c>
      <c r="I156" s="2">
        <v>838.64</v>
      </c>
    </row>
    <row r="157" spans="1:9" x14ac:dyDescent="0.3">
      <c r="A157" s="2" t="s">
        <v>132</v>
      </c>
      <c r="B157" s="2" t="s">
        <v>123</v>
      </c>
      <c r="C157" s="2" t="s">
        <v>153</v>
      </c>
      <c r="D157" s="2">
        <v>46</v>
      </c>
      <c r="E157" s="2">
        <v>48</v>
      </c>
      <c r="F157" s="2">
        <v>1138.01</v>
      </c>
      <c r="G157" s="2">
        <v>1596.09</v>
      </c>
      <c r="H157" s="2">
        <v>698.44</v>
      </c>
      <c r="I157" s="2">
        <v>903.05</v>
      </c>
    </row>
    <row r="158" spans="1:9" x14ac:dyDescent="0.3">
      <c r="A158" s="2" t="s">
        <v>132</v>
      </c>
      <c r="B158" s="2" t="s">
        <v>125</v>
      </c>
      <c r="C158" s="2" t="s">
        <v>92</v>
      </c>
      <c r="D158" s="2">
        <v>91</v>
      </c>
      <c r="E158" s="2">
        <v>103</v>
      </c>
      <c r="F158" s="2">
        <v>3704.56</v>
      </c>
      <c r="G158" s="2">
        <v>3471.62</v>
      </c>
      <c r="H158" s="2">
        <v>1322.4</v>
      </c>
      <c r="I158" s="2">
        <v>2574.0300000000002</v>
      </c>
    </row>
    <row r="159" spans="1:9" x14ac:dyDescent="0.3">
      <c r="A159" s="2" t="s">
        <v>132</v>
      </c>
      <c r="B159" s="2" t="s">
        <v>125</v>
      </c>
      <c r="C159" s="2" t="s">
        <v>93</v>
      </c>
      <c r="D159" s="2">
        <v>71</v>
      </c>
      <c r="E159" s="2">
        <v>62</v>
      </c>
      <c r="F159" s="2">
        <v>2232.31</v>
      </c>
      <c r="G159" s="2">
        <v>1907.66</v>
      </c>
      <c r="H159" s="2">
        <v>1025.0999999999999</v>
      </c>
      <c r="I159" s="2">
        <v>1270.33</v>
      </c>
    </row>
    <row r="160" spans="1:9" x14ac:dyDescent="0.3">
      <c r="A160" s="2" t="s">
        <v>132</v>
      </c>
      <c r="B160" s="2" t="s">
        <v>125</v>
      </c>
      <c r="C160" s="2" t="s">
        <v>124</v>
      </c>
      <c r="D160" s="2">
        <v>12</v>
      </c>
      <c r="E160" s="2">
        <v>13</v>
      </c>
      <c r="F160" s="2">
        <v>476.96</v>
      </c>
      <c r="G160" s="2">
        <v>367.05</v>
      </c>
      <c r="H160" s="2">
        <v>221.87</v>
      </c>
      <c r="I160" s="2">
        <v>263.73</v>
      </c>
    </row>
    <row r="161" spans="1:9" x14ac:dyDescent="0.3">
      <c r="A161" s="2" t="s">
        <v>132</v>
      </c>
      <c r="B161" s="2" t="s">
        <v>125</v>
      </c>
      <c r="C161" s="2" t="s">
        <v>152</v>
      </c>
      <c r="D161" s="2">
        <v>16</v>
      </c>
      <c r="E161" s="2">
        <v>17</v>
      </c>
      <c r="F161" s="2">
        <v>677.68</v>
      </c>
      <c r="G161" s="2">
        <v>764.75</v>
      </c>
      <c r="H161" s="2">
        <v>376.7</v>
      </c>
      <c r="I161" s="2">
        <v>367.81</v>
      </c>
    </row>
    <row r="162" spans="1:9" x14ac:dyDescent="0.3">
      <c r="A162" s="2" t="s">
        <v>132</v>
      </c>
      <c r="B162" s="2" t="s">
        <v>125</v>
      </c>
      <c r="C162" s="2" t="s">
        <v>153</v>
      </c>
      <c r="D162" s="2">
        <v>39</v>
      </c>
      <c r="E162" s="2">
        <v>40</v>
      </c>
      <c r="F162" s="2">
        <v>1192.22</v>
      </c>
      <c r="G162" s="2">
        <v>1563.94</v>
      </c>
      <c r="H162" s="2">
        <v>753.22</v>
      </c>
      <c r="I162" s="2">
        <v>806.66</v>
      </c>
    </row>
    <row r="163" spans="1:9" x14ac:dyDescent="0.3">
      <c r="A163" s="2" t="s">
        <v>132</v>
      </c>
      <c r="B163" s="2" t="s">
        <v>126</v>
      </c>
      <c r="C163" s="2" t="s">
        <v>92</v>
      </c>
      <c r="D163" s="2">
        <v>94</v>
      </c>
      <c r="E163" s="2">
        <v>99</v>
      </c>
      <c r="F163" s="2">
        <v>2265.7199999999998</v>
      </c>
      <c r="G163" s="2">
        <v>2268.58</v>
      </c>
      <c r="H163" s="2">
        <v>1824.72</v>
      </c>
      <c r="I163" s="2">
        <v>1048.54</v>
      </c>
    </row>
    <row r="164" spans="1:9" x14ac:dyDescent="0.3">
      <c r="A164" s="2" t="s">
        <v>132</v>
      </c>
      <c r="B164" s="2" t="s">
        <v>126</v>
      </c>
      <c r="C164" s="2" t="s">
        <v>93</v>
      </c>
      <c r="D164" s="2">
        <v>66</v>
      </c>
      <c r="E164" s="2">
        <v>56</v>
      </c>
      <c r="F164" s="2">
        <v>2042.43</v>
      </c>
      <c r="G164" s="2">
        <v>1340.77</v>
      </c>
      <c r="H164" s="2">
        <v>1560.53</v>
      </c>
      <c r="I164" s="2">
        <v>834.44</v>
      </c>
    </row>
    <row r="165" spans="1:9" x14ac:dyDescent="0.3">
      <c r="A165" s="2" t="s">
        <v>132</v>
      </c>
      <c r="B165" s="2" t="s">
        <v>126</v>
      </c>
      <c r="C165" s="2" t="s">
        <v>124</v>
      </c>
      <c r="D165" s="2">
        <v>63</v>
      </c>
      <c r="E165" s="2">
        <v>56</v>
      </c>
      <c r="F165" s="2">
        <v>1509.78</v>
      </c>
      <c r="G165" s="2">
        <v>2026.21</v>
      </c>
      <c r="H165" s="2">
        <v>1548.06</v>
      </c>
      <c r="I165" s="2">
        <v>1005.92</v>
      </c>
    </row>
    <row r="166" spans="1:9" x14ac:dyDescent="0.3">
      <c r="A166" s="2" t="s">
        <v>132</v>
      </c>
      <c r="B166" s="2" t="s">
        <v>126</v>
      </c>
      <c r="C166" s="2" t="s">
        <v>152</v>
      </c>
      <c r="D166" s="2">
        <v>44</v>
      </c>
      <c r="E166" s="2">
        <v>48</v>
      </c>
      <c r="F166" s="2">
        <v>1219.2</v>
      </c>
      <c r="G166" s="2">
        <v>2147.5500000000002</v>
      </c>
      <c r="H166" s="2">
        <v>758.02</v>
      </c>
      <c r="I166" s="2">
        <v>1060.67</v>
      </c>
    </row>
    <row r="167" spans="1:9" x14ac:dyDescent="0.3">
      <c r="A167" s="2" t="s">
        <v>132</v>
      </c>
      <c r="B167" s="2" t="s">
        <v>126</v>
      </c>
      <c r="C167" s="2" t="s">
        <v>153</v>
      </c>
      <c r="D167" s="2">
        <v>53</v>
      </c>
      <c r="E167" s="2">
        <v>57</v>
      </c>
      <c r="F167" s="2">
        <v>1804.65</v>
      </c>
      <c r="G167" s="2">
        <v>1268.76</v>
      </c>
      <c r="H167" s="2">
        <v>1129.55</v>
      </c>
      <c r="I167" s="2">
        <v>762.9</v>
      </c>
    </row>
    <row r="168" spans="1:9" x14ac:dyDescent="0.3">
      <c r="A168" s="2" t="s">
        <v>132</v>
      </c>
      <c r="B168" s="2" t="s">
        <v>154</v>
      </c>
      <c r="C168" s="2" t="s">
        <v>92</v>
      </c>
      <c r="D168" s="2">
        <v>96</v>
      </c>
      <c r="E168" s="2">
        <v>102</v>
      </c>
      <c r="F168" s="2">
        <v>4742.2299999999996</v>
      </c>
      <c r="G168" s="2">
        <v>4999.8500000000004</v>
      </c>
      <c r="H168" s="2">
        <v>2118.61</v>
      </c>
      <c r="I168" s="2">
        <v>1579.64</v>
      </c>
    </row>
    <row r="169" spans="1:9" x14ac:dyDescent="0.3">
      <c r="A169" s="2" t="s">
        <v>132</v>
      </c>
      <c r="B169" s="2" t="s">
        <v>154</v>
      </c>
      <c r="C169" s="2" t="s">
        <v>93</v>
      </c>
      <c r="D169" s="2">
        <v>60</v>
      </c>
      <c r="E169" s="2">
        <v>51</v>
      </c>
      <c r="F169" s="2">
        <v>2165.83</v>
      </c>
      <c r="G169" s="2">
        <v>1715.82</v>
      </c>
      <c r="H169" s="2">
        <v>1205.55</v>
      </c>
      <c r="I169" s="2">
        <v>1024.3399999999999</v>
      </c>
    </row>
    <row r="170" spans="1:9" x14ac:dyDescent="0.3">
      <c r="A170" s="2" t="s">
        <v>132</v>
      </c>
      <c r="B170" s="2" t="s">
        <v>154</v>
      </c>
      <c r="C170" s="2" t="s">
        <v>124</v>
      </c>
      <c r="D170" s="2">
        <v>84</v>
      </c>
      <c r="E170" s="2">
        <v>81</v>
      </c>
      <c r="F170" s="2">
        <v>3289.14</v>
      </c>
      <c r="G170" s="2">
        <v>2522.6799999999998</v>
      </c>
      <c r="H170" s="2">
        <v>1690.29</v>
      </c>
      <c r="I170" s="2">
        <v>1382.84</v>
      </c>
    </row>
    <row r="171" spans="1:9" x14ac:dyDescent="0.3">
      <c r="A171" s="2" t="s">
        <v>132</v>
      </c>
      <c r="B171" s="2" t="s">
        <v>154</v>
      </c>
      <c r="C171" s="2" t="s">
        <v>152</v>
      </c>
      <c r="D171" s="2">
        <v>89</v>
      </c>
      <c r="E171" s="2">
        <v>99</v>
      </c>
      <c r="F171" s="2">
        <v>3278.96</v>
      </c>
      <c r="G171" s="2">
        <v>4698.3100000000004</v>
      </c>
      <c r="H171" s="2">
        <v>1185.53</v>
      </c>
      <c r="I171" s="2">
        <v>1083.8800000000001</v>
      </c>
    </row>
    <row r="172" spans="1:9" x14ac:dyDescent="0.3">
      <c r="A172" s="2" t="s">
        <v>132</v>
      </c>
      <c r="B172" s="2" t="s">
        <v>154</v>
      </c>
      <c r="C172" s="2" t="s">
        <v>153</v>
      </c>
      <c r="D172" s="2">
        <v>69</v>
      </c>
      <c r="E172" s="2">
        <v>77</v>
      </c>
      <c r="F172" s="2">
        <v>2005.53</v>
      </c>
      <c r="G172" s="2">
        <v>2483.16</v>
      </c>
      <c r="H172" s="2">
        <v>834.67</v>
      </c>
      <c r="I172" s="2">
        <v>1862.93</v>
      </c>
    </row>
    <row r="173" spans="1:9" x14ac:dyDescent="0.3">
      <c r="A173" s="2" t="s">
        <v>132</v>
      </c>
      <c r="B173" s="2" t="s">
        <v>155</v>
      </c>
      <c r="C173" s="2" t="s">
        <v>92</v>
      </c>
      <c r="D173" s="2">
        <v>48</v>
      </c>
      <c r="E173" s="2">
        <v>55</v>
      </c>
      <c r="F173" s="2">
        <v>1127.21</v>
      </c>
      <c r="G173" s="2">
        <v>1487.42</v>
      </c>
      <c r="H173" s="2">
        <v>867.03</v>
      </c>
      <c r="I173" s="2">
        <v>870.63</v>
      </c>
    </row>
    <row r="174" spans="1:9" x14ac:dyDescent="0.3">
      <c r="A174" s="2" t="s">
        <v>132</v>
      </c>
      <c r="B174" s="2" t="s">
        <v>155</v>
      </c>
      <c r="C174" s="2" t="s">
        <v>93</v>
      </c>
      <c r="D174" s="2">
        <v>57</v>
      </c>
      <c r="E174" s="2">
        <v>59</v>
      </c>
      <c r="F174" s="2">
        <v>2410.77</v>
      </c>
      <c r="G174" s="2">
        <v>2854.37</v>
      </c>
      <c r="H174" s="2">
        <v>928.35</v>
      </c>
      <c r="I174" s="2">
        <v>1246.9100000000001</v>
      </c>
    </row>
    <row r="175" spans="1:9" x14ac:dyDescent="0.3">
      <c r="A175" s="2" t="s">
        <v>132</v>
      </c>
      <c r="B175" s="2" t="s">
        <v>155</v>
      </c>
      <c r="C175" s="2" t="s">
        <v>124</v>
      </c>
      <c r="D175" s="2">
        <v>29</v>
      </c>
      <c r="E175" s="2">
        <v>32</v>
      </c>
      <c r="F175" s="2">
        <v>1149.78</v>
      </c>
      <c r="G175" s="2">
        <v>1440.35</v>
      </c>
      <c r="H175" s="2">
        <v>557.80999999999995</v>
      </c>
      <c r="I175" s="2">
        <v>770.75</v>
      </c>
    </row>
    <row r="176" spans="1:9" x14ac:dyDescent="0.3">
      <c r="A176" s="2" t="s">
        <v>132</v>
      </c>
      <c r="B176" s="2" t="s">
        <v>155</v>
      </c>
      <c r="C176" s="2" t="s">
        <v>152</v>
      </c>
      <c r="D176" s="2">
        <v>45</v>
      </c>
      <c r="E176" s="2">
        <v>38</v>
      </c>
      <c r="F176" s="2">
        <v>1400.22</v>
      </c>
      <c r="G176" s="2">
        <v>1265.46</v>
      </c>
      <c r="H176" s="2">
        <v>1091.6199999999999</v>
      </c>
      <c r="I176" s="2">
        <v>867.61</v>
      </c>
    </row>
    <row r="177" spans="1:9" x14ac:dyDescent="0.3">
      <c r="A177" s="2" t="s">
        <v>132</v>
      </c>
      <c r="B177" s="2" t="s">
        <v>155</v>
      </c>
      <c r="C177" s="2" t="s">
        <v>153</v>
      </c>
      <c r="D177" s="2">
        <v>22</v>
      </c>
      <c r="E177" s="2">
        <v>25</v>
      </c>
      <c r="F177" s="2">
        <v>682.44</v>
      </c>
      <c r="G177" s="2">
        <v>1176.27</v>
      </c>
      <c r="H177" s="2">
        <v>432.79</v>
      </c>
      <c r="I177" s="2">
        <v>272.70999999999998</v>
      </c>
    </row>
    <row r="178" spans="1:9" x14ac:dyDescent="0.3">
      <c r="A178" s="2" t="s">
        <v>133</v>
      </c>
      <c r="B178" s="2" t="s">
        <v>123</v>
      </c>
      <c r="C178" s="2" t="s">
        <v>92</v>
      </c>
      <c r="D178" s="2">
        <v>45</v>
      </c>
      <c r="E178" s="2">
        <v>40</v>
      </c>
      <c r="F178" s="2">
        <v>1064.92</v>
      </c>
      <c r="G178" s="2">
        <v>1817.64</v>
      </c>
      <c r="H178" s="2">
        <v>756.93</v>
      </c>
      <c r="I178" s="2">
        <v>797.66</v>
      </c>
    </row>
    <row r="179" spans="1:9" x14ac:dyDescent="0.3">
      <c r="A179" s="2" t="s">
        <v>133</v>
      </c>
      <c r="B179" s="2" t="s">
        <v>123</v>
      </c>
      <c r="C179" s="2" t="s">
        <v>93</v>
      </c>
      <c r="D179" s="2">
        <v>92</v>
      </c>
      <c r="E179" s="2">
        <v>95</v>
      </c>
      <c r="F179" s="2">
        <v>4520.22</v>
      </c>
      <c r="G179" s="2">
        <v>2044.15</v>
      </c>
      <c r="H179" s="2">
        <v>1380.24</v>
      </c>
      <c r="I179" s="2">
        <v>2359.0700000000002</v>
      </c>
    </row>
    <row r="180" spans="1:9" x14ac:dyDescent="0.3">
      <c r="A180" s="2" t="s">
        <v>133</v>
      </c>
      <c r="B180" s="2" t="s">
        <v>123</v>
      </c>
      <c r="C180" s="2" t="s">
        <v>124</v>
      </c>
      <c r="D180" s="2">
        <v>82</v>
      </c>
      <c r="E180" s="2">
        <v>74</v>
      </c>
      <c r="F180" s="2">
        <v>3681.35</v>
      </c>
      <c r="G180" s="2">
        <v>2710.34</v>
      </c>
      <c r="H180" s="2">
        <v>1541.25</v>
      </c>
      <c r="I180" s="2">
        <v>1642.49</v>
      </c>
    </row>
    <row r="181" spans="1:9" x14ac:dyDescent="0.3">
      <c r="A181" s="2" t="s">
        <v>133</v>
      </c>
      <c r="B181" s="2" t="s">
        <v>123</v>
      </c>
      <c r="C181" s="2" t="s">
        <v>152</v>
      </c>
      <c r="D181" s="2">
        <v>39</v>
      </c>
      <c r="E181" s="2">
        <v>36</v>
      </c>
      <c r="F181" s="2">
        <v>952.64</v>
      </c>
      <c r="G181" s="2">
        <v>1692.57</v>
      </c>
      <c r="H181" s="2">
        <v>391.66</v>
      </c>
      <c r="I181" s="2">
        <v>823.54</v>
      </c>
    </row>
    <row r="182" spans="1:9" x14ac:dyDescent="0.3">
      <c r="A182" s="2" t="s">
        <v>133</v>
      </c>
      <c r="B182" s="2" t="s">
        <v>123</v>
      </c>
      <c r="C182" s="2" t="s">
        <v>153</v>
      </c>
      <c r="D182" s="2">
        <v>28</v>
      </c>
      <c r="E182" s="2">
        <v>32</v>
      </c>
      <c r="F182" s="2">
        <v>1013.78</v>
      </c>
      <c r="G182" s="2">
        <v>1406.57</v>
      </c>
      <c r="H182" s="2">
        <v>326.17</v>
      </c>
      <c r="I182" s="2">
        <v>735.89</v>
      </c>
    </row>
    <row r="183" spans="1:9" x14ac:dyDescent="0.3">
      <c r="A183" s="2" t="s">
        <v>133</v>
      </c>
      <c r="B183" s="2" t="s">
        <v>125</v>
      </c>
      <c r="C183" s="2" t="s">
        <v>92</v>
      </c>
      <c r="D183" s="2">
        <v>26</v>
      </c>
      <c r="E183" s="2">
        <v>22</v>
      </c>
      <c r="F183" s="2">
        <v>1136.19</v>
      </c>
      <c r="G183" s="2">
        <v>597.03</v>
      </c>
      <c r="H183" s="2">
        <v>386.27</v>
      </c>
      <c r="I183" s="2">
        <v>277.5</v>
      </c>
    </row>
    <row r="184" spans="1:9" x14ac:dyDescent="0.3">
      <c r="A184" s="2" t="s">
        <v>133</v>
      </c>
      <c r="B184" s="2" t="s">
        <v>125</v>
      </c>
      <c r="C184" s="2" t="s">
        <v>93</v>
      </c>
      <c r="D184" s="2">
        <v>16</v>
      </c>
      <c r="E184" s="2">
        <v>14</v>
      </c>
      <c r="F184" s="2">
        <v>522.05999999999995</v>
      </c>
      <c r="G184" s="2">
        <v>327.73</v>
      </c>
      <c r="H184" s="2">
        <v>175.25</v>
      </c>
      <c r="I184" s="2">
        <v>234.14</v>
      </c>
    </row>
    <row r="185" spans="1:9" x14ac:dyDescent="0.3">
      <c r="A185" s="2" t="s">
        <v>133</v>
      </c>
      <c r="B185" s="2" t="s">
        <v>125</v>
      </c>
      <c r="C185" s="2" t="s">
        <v>124</v>
      </c>
      <c r="D185" s="2">
        <v>56</v>
      </c>
      <c r="E185" s="2">
        <v>56</v>
      </c>
      <c r="F185" s="2">
        <v>1303.21</v>
      </c>
      <c r="G185" s="2">
        <v>1966.45</v>
      </c>
      <c r="H185" s="2">
        <v>1354.15</v>
      </c>
      <c r="I185" s="2">
        <v>596.42999999999995</v>
      </c>
    </row>
    <row r="186" spans="1:9" x14ac:dyDescent="0.3">
      <c r="A186" s="2" t="s">
        <v>133</v>
      </c>
      <c r="B186" s="2" t="s">
        <v>125</v>
      </c>
      <c r="C186" s="2" t="s">
        <v>152</v>
      </c>
      <c r="D186" s="2">
        <v>94</v>
      </c>
      <c r="E186" s="2">
        <v>94</v>
      </c>
      <c r="F186" s="2">
        <v>3171.68</v>
      </c>
      <c r="G186" s="2">
        <v>4598.55</v>
      </c>
      <c r="H186" s="2">
        <v>1025.76</v>
      </c>
      <c r="I186" s="2">
        <v>1615.36</v>
      </c>
    </row>
    <row r="187" spans="1:9" x14ac:dyDescent="0.3">
      <c r="A187" s="2" t="s">
        <v>133</v>
      </c>
      <c r="B187" s="2" t="s">
        <v>125</v>
      </c>
      <c r="C187" s="2" t="s">
        <v>153</v>
      </c>
      <c r="D187" s="2">
        <v>61</v>
      </c>
      <c r="E187" s="2">
        <v>59</v>
      </c>
      <c r="F187" s="2">
        <v>1417.57</v>
      </c>
      <c r="G187" s="2">
        <v>2440.9499999999998</v>
      </c>
      <c r="H187" s="2">
        <v>1015.86</v>
      </c>
      <c r="I187" s="2">
        <v>1385.85</v>
      </c>
    </row>
    <row r="188" spans="1:9" x14ac:dyDescent="0.3">
      <c r="A188" s="2" t="s">
        <v>133</v>
      </c>
      <c r="B188" s="2" t="s">
        <v>126</v>
      </c>
      <c r="C188" s="2" t="s">
        <v>92</v>
      </c>
      <c r="D188" s="2">
        <v>51</v>
      </c>
      <c r="E188" s="2">
        <v>52</v>
      </c>
      <c r="F188" s="2">
        <v>1120.49</v>
      </c>
      <c r="G188" s="2">
        <v>1469.02</v>
      </c>
      <c r="H188" s="2">
        <v>994.3</v>
      </c>
      <c r="I188" s="2">
        <v>947.72</v>
      </c>
    </row>
    <row r="189" spans="1:9" x14ac:dyDescent="0.3">
      <c r="A189" s="2" t="s">
        <v>133</v>
      </c>
      <c r="B189" s="2" t="s">
        <v>126</v>
      </c>
      <c r="C189" s="2" t="s">
        <v>93</v>
      </c>
      <c r="D189" s="2">
        <v>51</v>
      </c>
      <c r="E189" s="2">
        <v>49</v>
      </c>
      <c r="F189" s="2">
        <v>1934.01</v>
      </c>
      <c r="G189" s="2">
        <v>1413.5</v>
      </c>
      <c r="H189" s="2">
        <v>896.75</v>
      </c>
      <c r="I189" s="2">
        <v>806.2</v>
      </c>
    </row>
    <row r="190" spans="1:9" x14ac:dyDescent="0.3">
      <c r="A190" s="2" t="s">
        <v>133</v>
      </c>
      <c r="B190" s="2" t="s">
        <v>126</v>
      </c>
      <c r="C190" s="2" t="s">
        <v>124</v>
      </c>
      <c r="D190" s="2">
        <v>99</v>
      </c>
      <c r="E190" s="2">
        <v>87</v>
      </c>
      <c r="F190" s="2">
        <v>3924.5</v>
      </c>
      <c r="G190" s="2">
        <v>4030.81</v>
      </c>
      <c r="H190" s="2">
        <v>1808.73</v>
      </c>
      <c r="I190" s="2">
        <v>1999.47</v>
      </c>
    </row>
    <row r="191" spans="1:9" x14ac:dyDescent="0.3">
      <c r="A191" s="2" t="s">
        <v>133</v>
      </c>
      <c r="B191" s="2" t="s">
        <v>126</v>
      </c>
      <c r="C191" s="2" t="s">
        <v>152</v>
      </c>
      <c r="D191" s="2">
        <v>65</v>
      </c>
      <c r="E191" s="2">
        <v>64</v>
      </c>
      <c r="F191" s="2">
        <v>1745.56</v>
      </c>
      <c r="G191" s="2">
        <v>1930.75</v>
      </c>
      <c r="H191" s="2">
        <v>1092.1600000000001</v>
      </c>
      <c r="I191" s="2">
        <v>1039.3499999999999</v>
      </c>
    </row>
    <row r="192" spans="1:9" x14ac:dyDescent="0.3">
      <c r="A192" s="2" t="s">
        <v>133</v>
      </c>
      <c r="B192" s="2" t="s">
        <v>126</v>
      </c>
      <c r="C192" s="2" t="s">
        <v>153</v>
      </c>
      <c r="D192" s="2">
        <v>22</v>
      </c>
      <c r="E192" s="2">
        <v>20</v>
      </c>
      <c r="F192" s="2">
        <v>646.27</v>
      </c>
      <c r="G192" s="2">
        <v>552.92999999999995</v>
      </c>
      <c r="H192" s="2">
        <v>534.69000000000005</v>
      </c>
      <c r="I192" s="2">
        <v>406.05</v>
      </c>
    </row>
    <row r="193" spans="1:9" x14ac:dyDescent="0.3">
      <c r="A193" s="2" t="s">
        <v>133</v>
      </c>
      <c r="B193" s="2" t="s">
        <v>154</v>
      </c>
      <c r="C193" s="2" t="s">
        <v>92</v>
      </c>
      <c r="D193" s="2">
        <v>70</v>
      </c>
      <c r="E193" s="2">
        <v>60</v>
      </c>
      <c r="F193" s="2">
        <v>3146.72</v>
      </c>
      <c r="G193" s="2">
        <v>1367.81</v>
      </c>
      <c r="H193" s="2">
        <v>801.39</v>
      </c>
      <c r="I193" s="2">
        <v>1264.92</v>
      </c>
    </row>
    <row r="194" spans="1:9" x14ac:dyDescent="0.3">
      <c r="A194" s="2" t="s">
        <v>133</v>
      </c>
      <c r="B194" s="2" t="s">
        <v>154</v>
      </c>
      <c r="C194" s="2" t="s">
        <v>93</v>
      </c>
      <c r="D194" s="2">
        <v>26</v>
      </c>
      <c r="E194" s="2">
        <v>26</v>
      </c>
      <c r="F194" s="2">
        <v>977.44</v>
      </c>
      <c r="G194" s="2">
        <v>958.04</v>
      </c>
      <c r="H194" s="2">
        <v>388.56</v>
      </c>
      <c r="I194" s="2">
        <v>307.67</v>
      </c>
    </row>
    <row r="195" spans="1:9" x14ac:dyDescent="0.3">
      <c r="A195" s="2" t="s">
        <v>133</v>
      </c>
      <c r="B195" s="2" t="s">
        <v>154</v>
      </c>
      <c r="C195" s="2" t="s">
        <v>124</v>
      </c>
      <c r="D195" s="2">
        <v>55</v>
      </c>
      <c r="E195" s="2">
        <v>61</v>
      </c>
      <c r="F195" s="2">
        <v>2652.86</v>
      </c>
      <c r="G195" s="2">
        <v>1993.97</v>
      </c>
      <c r="H195" s="2">
        <v>1305.57</v>
      </c>
      <c r="I195" s="2">
        <v>657.07</v>
      </c>
    </row>
    <row r="196" spans="1:9" x14ac:dyDescent="0.3">
      <c r="A196" s="2" t="s">
        <v>133</v>
      </c>
      <c r="B196" s="2" t="s">
        <v>154</v>
      </c>
      <c r="C196" s="2" t="s">
        <v>152</v>
      </c>
      <c r="D196" s="2">
        <v>46</v>
      </c>
      <c r="E196" s="2">
        <v>47</v>
      </c>
      <c r="F196" s="2">
        <v>1405.27</v>
      </c>
      <c r="G196" s="2">
        <v>1754.87</v>
      </c>
      <c r="H196" s="2">
        <v>606.79</v>
      </c>
      <c r="I196" s="2">
        <v>933</v>
      </c>
    </row>
    <row r="197" spans="1:9" x14ac:dyDescent="0.3">
      <c r="A197" s="2" t="s">
        <v>133</v>
      </c>
      <c r="B197" s="2" t="s">
        <v>154</v>
      </c>
      <c r="C197" s="2" t="s">
        <v>153</v>
      </c>
      <c r="D197" s="2">
        <v>38</v>
      </c>
      <c r="E197" s="2">
        <v>41</v>
      </c>
      <c r="F197" s="2">
        <v>1159.1300000000001</v>
      </c>
      <c r="G197" s="2">
        <v>1504.21</v>
      </c>
      <c r="H197" s="2">
        <v>445.48</v>
      </c>
      <c r="I197" s="2">
        <v>581.32000000000005</v>
      </c>
    </row>
    <row r="198" spans="1:9" x14ac:dyDescent="0.3">
      <c r="A198" s="2" t="s">
        <v>133</v>
      </c>
      <c r="B198" s="2" t="s">
        <v>155</v>
      </c>
      <c r="C198" s="2" t="s">
        <v>92</v>
      </c>
      <c r="D198" s="2">
        <v>38</v>
      </c>
      <c r="E198" s="2">
        <v>41</v>
      </c>
      <c r="F198" s="2">
        <v>1723.48</v>
      </c>
      <c r="G198" s="2">
        <v>2018.69</v>
      </c>
      <c r="H198" s="2">
        <v>846.5</v>
      </c>
      <c r="I198" s="2">
        <v>787.35</v>
      </c>
    </row>
    <row r="199" spans="1:9" x14ac:dyDescent="0.3">
      <c r="A199" s="2" t="s">
        <v>133</v>
      </c>
      <c r="B199" s="2" t="s">
        <v>155</v>
      </c>
      <c r="C199" s="2" t="s">
        <v>93</v>
      </c>
      <c r="D199" s="2">
        <v>92</v>
      </c>
      <c r="E199" s="2">
        <v>93</v>
      </c>
      <c r="F199" s="2">
        <v>3520.83</v>
      </c>
      <c r="G199" s="2">
        <v>3695.35</v>
      </c>
      <c r="H199" s="2">
        <v>1876.99</v>
      </c>
      <c r="I199" s="2">
        <v>970.39</v>
      </c>
    </row>
    <row r="200" spans="1:9" x14ac:dyDescent="0.3">
      <c r="A200" s="2" t="s">
        <v>133</v>
      </c>
      <c r="B200" s="2" t="s">
        <v>155</v>
      </c>
      <c r="C200" s="2" t="s">
        <v>124</v>
      </c>
      <c r="D200" s="2">
        <v>44</v>
      </c>
      <c r="E200" s="2">
        <v>46</v>
      </c>
      <c r="F200" s="2">
        <v>1287.8599999999999</v>
      </c>
      <c r="G200" s="2">
        <v>1388.96</v>
      </c>
      <c r="H200" s="2">
        <v>444.03</v>
      </c>
      <c r="I200" s="2">
        <v>1060.21</v>
      </c>
    </row>
    <row r="201" spans="1:9" x14ac:dyDescent="0.3">
      <c r="A201" s="2" t="s">
        <v>133</v>
      </c>
      <c r="B201" s="2" t="s">
        <v>155</v>
      </c>
      <c r="C201" s="2" t="s">
        <v>152</v>
      </c>
      <c r="D201" s="2">
        <v>82</v>
      </c>
      <c r="E201" s="2">
        <v>85</v>
      </c>
      <c r="F201" s="2">
        <v>1811.18</v>
      </c>
      <c r="G201" s="2">
        <v>3589.47</v>
      </c>
      <c r="H201" s="2">
        <v>2015.33</v>
      </c>
      <c r="I201" s="2">
        <v>966.99</v>
      </c>
    </row>
    <row r="202" spans="1:9" x14ac:dyDescent="0.3">
      <c r="A202" s="2" t="s">
        <v>133</v>
      </c>
      <c r="B202" s="2" t="s">
        <v>155</v>
      </c>
      <c r="C202" s="2" t="s">
        <v>153</v>
      </c>
      <c r="D202" s="2">
        <v>77</v>
      </c>
      <c r="E202" s="2">
        <v>70</v>
      </c>
      <c r="F202" s="2">
        <v>2509.81</v>
      </c>
      <c r="G202" s="2">
        <v>2115.88</v>
      </c>
      <c r="H202" s="2">
        <v>1197.4100000000001</v>
      </c>
      <c r="I202" s="2">
        <v>1457.68</v>
      </c>
    </row>
    <row r="203" spans="1:9" x14ac:dyDescent="0.3">
      <c r="A203" s="2" t="s">
        <v>134</v>
      </c>
      <c r="B203" s="2" t="s">
        <v>123</v>
      </c>
      <c r="C203" s="2" t="s">
        <v>92</v>
      </c>
      <c r="D203" s="2">
        <v>82</v>
      </c>
      <c r="E203" s="2">
        <v>84</v>
      </c>
      <c r="F203" s="2">
        <v>3813.02</v>
      </c>
      <c r="G203" s="2">
        <v>2072.06</v>
      </c>
      <c r="H203" s="2">
        <v>1747.96</v>
      </c>
      <c r="I203" s="2">
        <v>902.7</v>
      </c>
    </row>
    <row r="204" spans="1:9" x14ac:dyDescent="0.3">
      <c r="A204" s="2" t="s">
        <v>134</v>
      </c>
      <c r="B204" s="2" t="s">
        <v>123</v>
      </c>
      <c r="C204" s="2" t="s">
        <v>93</v>
      </c>
      <c r="D204" s="2">
        <v>20</v>
      </c>
      <c r="E204" s="2">
        <v>18</v>
      </c>
      <c r="F204" s="2">
        <v>797.16</v>
      </c>
      <c r="G204" s="2">
        <v>622.26</v>
      </c>
      <c r="H204" s="2">
        <v>332.61</v>
      </c>
      <c r="I204" s="2">
        <v>253.76</v>
      </c>
    </row>
    <row r="205" spans="1:9" x14ac:dyDescent="0.3">
      <c r="A205" s="2" t="s">
        <v>134</v>
      </c>
      <c r="B205" s="2" t="s">
        <v>123</v>
      </c>
      <c r="C205" s="2" t="s">
        <v>124</v>
      </c>
      <c r="D205" s="2">
        <v>75</v>
      </c>
      <c r="E205" s="2">
        <v>66</v>
      </c>
      <c r="F205" s="2">
        <v>2467.31</v>
      </c>
      <c r="G205" s="2">
        <v>1880.83</v>
      </c>
      <c r="H205" s="2">
        <v>1513.3</v>
      </c>
      <c r="I205" s="2">
        <v>1141.77</v>
      </c>
    </row>
    <row r="206" spans="1:9" x14ac:dyDescent="0.3">
      <c r="A206" s="2" t="s">
        <v>134</v>
      </c>
      <c r="B206" s="2" t="s">
        <v>123</v>
      </c>
      <c r="C206" s="2" t="s">
        <v>152</v>
      </c>
      <c r="D206" s="2">
        <v>95</v>
      </c>
      <c r="E206" s="2">
        <v>89</v>
      </c>
      <c r="F206" s="2">
        <v>2528.48</v>
      </c>
      <c r="G206" s="2">
        <v>4408.47</v>
      </c>
      <c r="H206" s="2">
        <v>1028.06</v>
      </c>
      <c r="I206" s="2">
        <v>1162.9000000000001</v>
      </c>
    </row>
    <row r="207" spans="1:9" x14ac:dyDescent="0.3">
      <c r="A207" s="2" t="s">
        <v>134</v>
      </c>
      <c r="B207" s="2" t="s">
        <v>123</v>
      </c>
      <c r="C207" s="2" t="s">
        <v>153</v>
      </c>
      <c r="D207" s="2">
        <v>37</v>
      </c>
      <c r="E207" s="2">
        <v>39</v>
      </c>
      <c r="F207" s="2">
        <v>1588.22</v>
      </c>
      <c r="G207" s="2">
        <v>1118.6500000000001</v>
      </c>
      <c r="H207" s="2">
        <v>436.59</v>
      </c>
      <c r="I207" s="2">
        <v>680.97</v>
      </c>
    </row>
    <row r="208" spans="1:9" x14ac:dyDescent="0.3">
      <c r="A208" s="2" t="s">
        <v>134</v>
      </c>
      <c r="B208" s="2" t="s">
        <v>125</v>
      </c>
      <c r="C208" s="2" t="s">
        <v>92</v>
      </c>
      <c r="D208" s="2">
        <v>65</v>
      </c>
      <c r="E208" s="2">
        <v>58</v>
      </c>
      <c r="F208" s="2">
        <v>2041.4</v>
      </c>
      <c r="G208" s="2">
        <v>2384.39</v>
      </c>
      <c r="H208" s="2">
        <v>1137.76</v>
      </c>
      <c r="I208" s="2">
        <v>1305.02</v>
      </c>
    </row>
    <row r="209" spans="1:9" x14ac:dyDescent="0.3">
      <c r="A209" s="2" t="s">
        <v>134</v>
      </c>
      <c r="B209" s="2" t="s">
        <v>125</v>
      </c>
      <c r="C209" s="2" t="s">
        <v>93</v>
      </c>
      <c r="D209" s="2">
        <v>55</v>
      </c>
      <c r="E209" s="2">
        <v>47</v>
      </c>
      <c r="F209" s="2">
        <v>2521.91</v>
      </c>
      <c r="G209" s="2">
        <v>999.65</v>
      </c>
      <c r="H209" s="2">
        <v>565.46</v>
      </c>
      <c r="I209" s="2">
        <v>1119.42</v>
      </c>
    </row>
    <row r="210" spans="1:9" x14ac:dyDescent="0.3">
      <c r="A210" s="2" t="s">
        <v>134</v>
      </c>
      <c r="B210" s="2" t="s">
        <v>125</v>
      </c>
      <c r="C210" s="2" t="s">
        <v>124</v>
      </c>
      <c r="D210" s="2">
        <v>50</v>
      </c>
      <c r="E210" s="2">
        <v>51</v>
      </c>
      <c r="F210" s="2">
        <v>1860.1</v>
      </c>
      <c r="G210" s="2">
        <v>2105.5300000000002</v>
      </c>
      <c r="H210" s="2">
        <v>813.27</v>
      </c>
      <c r="I210" s="2">
        <v>598.11</v>
      </c>
    </row>
    <row r="211" spans="1:9" x14ac:dyDescent="0.3">
      <c r="A211" s="2" t="s">
        <v>134</v>
      </c>
      <c r="B211" s="2" t="s">
        <v>125</v>
      </c>
      <c r="C211" s="2" t="s">
        <v>152</v>
      </c>
      <c r="D211" s="2">
        <v>12</v>
      </c>
      <c r="E211" s="2">
        <v>13</v>
      </c>
      <c r="F211" s="2">
        <v>301.87</v>
      </c>
      <c r="G211" s="2">
        <v>629.57000000000005</v>
      </c>
      <c r="H211" s="2">
        <v>202.82</v>
      </c>
      <c r="I211" s="2">
        <v>264.47000000000003</v>
      </c>
    </row>
    <row r="212" spans="1:9" x14ac:dyDescent="0.3">
      <c r="A212" s="2" t="s">
        <v>134</v>
      </c>
      <c r="B212" s="2" t="s">
        <v>125</v>
      </c>
      <c r="C212" s="2" t="s">
        <v>153</v>
      </c>
      <c r="D212" s="2">
        <v>56</v>
      </c>
      <c r="E212" s="2">
        <v>49</v>
      </c>
      <c r="F212" s="2">
        <v>2538.73</v>
      </c>
      <c r="G212" s="2">
        <v>1337.68</v>
      </c>
      <c r="H212" s="2">
        <v>1054.6500000000001</v>
      </c>
      <c r="I212" s="2">
        <v>875.11</v>
      </c>
    </row>
    <row r="213" spans="1:9" x14ac:dyDescent="0.3">
      <c r="A213" s="2" t="s">
        <v>134</v>
      </c>
      <c r="B213" s="2" t="s">
        <v>126</v>
      </c>
      <c r="C213" s="2" t="s">
        <v>92</v>
      </c>
      <c r="D213" s="2">
        <v>60</v>
      </c>
      <c r="E213" s="2">
        <v>66</v>
      </c>
      <c r="F213" s="2">
        <v>2542.4499999999998</v>
      </c>
      <c r="G213" s="2">
        <v>1758.71</v>
      </c>
      <c r="H213" s="2">
        <v>1301.21</v>
      </c>
      <c r="I213" s="2">
        <v>735.62</v>
      </c>
    </row>
    <row r="214" spans="1:9" x14ac:dyDescent="0.3">
      <c r="A214" s="2" t="s">
        <v>134</v>
      </c>
      <c r="B214" s="2" t="s">
        <v>126</v>
      </c>
      <c r="C214" s="2" t="s">
        <v>93</v>
      </c>
      <c r="D214" s="2">
        <v>91</v>
      </c>
      <c r="E214" s="2">
        <v>80</v>
      </c>
      <c r="F214" s="2">
        <v>3212.17</v>
      </c>
      <c r="G214" s="2">
        <v>3774.21</v>
      </c>
      <c r="H214" s="2">
        <v>1386.9</v>
      </c>
      <c r="I214" s="2">
        <v>1672.85</v>
      </c>
    </row>
    <row r="215" spans="1:9" x14ac:dyDescent="0.3">
      <c r="A215" s="2" t="s">
        <v>134</v>
      </c>
      <c r="B215" s="2" t="s">
        <v>126</v>
      </c>
      <c r="C215" s="2" t="s">
        <v>124</v>
      </c>
      <c r="D215" s="2">
        <v>92</v>
      </c>
      <c r="E215" s="2">
        <v>100</v>
      </c>
      <c r="F215" s="2">
        <v>2492.1</v>
      </c>
      <c r="G215" s="2">
        <v>2439.33</v>
      </c>
      <c r="H215" s="2">
        <v>1192.24</v>
      </c>
      <c r="I215" s="2">
        <v>1903.6</v>
      </c>
    </row>
    <row r="216" spans="1:9" x14ac:dyDescent="0.3">
      <c r="A216" s="2" t="s">
        <v>134</v>
      </c>
      <c r="B216" s="2" t="s">
        <v>126</v>
      </c>
      <c r="C216" s="2" t="s">
        <v>152</v>
      </c>
      <c r="D216" s="2">
        <v>93</v>
      </c>
      <c r="E216" s="2">
        <v>81</v>
      </c>
      <c r="F216" s="2">
        <v>4514.1099999999997</v>
      </c>
      <c r="G216" s="2">
        <v>3145.92</v>
      </c>
      <c r="H216" s="2">
        <v>1577.21</v>
      </c>
      <c r="I216" s="2">
        <v>1494.94</v>
      </c>
    </row>
    <row r="217" spans="1:9" x14ac:dyDescent="0.3">
      <c r="A217" s="2" t="s">
        <v>134</v>
      </c>
      <c r="B217" s="2" t="s">
        <v>126</v>
      </c>
      <c r="C217" s="2" t="s">
        <v>153</v>
      </c>
      <c r="D217" s="2">
        <v>84</v>
      </c>
      <c r="E217" s="2">
        <v>82</v>
      </c>
      <c r="F217" s="2">
        <v>4008.87</v>
      </c>
      <c r="G217" s="2">
        <v>3028.65</v>
      </c>
      <c r="H217" s="2">
        <v>1640.48</v>
      </c>
      <c r="I217" s="2">
        <v>1588.16</v>
      </c>
    </row>
    <row r="218" spans="1:9" x14ac:dyDescent="0.3">
      <c r="A218" s="2" t="s">
        <v>134</v>
      </c>
      <c r="B218" s="2" t="s">
        <v>154</v>
      </c>
      <c r="C218" s="2" t="s">
        <v>92</v>
      </c>
      <c r="D218" s="2">
        <v>90</v>
      </c>
      <c r="E218" s="2">
        <v>85</v>
      </c>
      <c r="F218" s="2">
        <v>2987.36</v>
      </c>
      <c r="G218" s="2">
        <v>2895.75</v>
      </c>
      <c r="H218" s="2">
        <v>1752.37</v>
      </c>
      <c r="I218" s="2">
        <v>1865.32</v>
      </c>
    </row>
    <row r="219" spans="1:9" x14ac:dyDescent="0.3">
      <c r="A219" s="2" t="s">
        <v>134</v>
      </c>
      <c r="B219" s="2" t="s">
        <v>154</v>
      </c>
      <c r="C219" s="2" t="s">
        <v>93</v>
      </c>
      <c r="D219" s="2">
        <v>85</v>
      </c>
      <c r="E219" s="2">
        <v>73</v>
      </c>
      <c r="F219" s="2">
        <v>2993.71</v>
      </c>
      <c r="G219" s="2">
        <v>2139.79</v>
      </c>
      <c r="H219" s="2">
        <v>1426.19</v>
      </c>
      <c r="I219" s="2">
        <v>792.29</v>
      </c>
    </row>
    <row r="220" spans="1:9" x14ac:dyDescent="0.3">
      <c r="A220" s="2" t="s">
        <v>134</v>
      </c>
      <c r="B220" s="2" t="s">
        <v>154</v>
      </c>
      <c r="C220" s="2" t="s">
        <v>124</v>
      </c>
      <c r="D220" s="2">
        <v>46</v>
      </c>
      <c r="E220" s="2">
        <v>40</v>
      </c>
      <c r="F220" s="2">
        <v>2112.67</v>
      </c>
      <c r="G220" s="2">
        <v>1826.35</v>
      </c>
      <c r="H220" s="2">
        <v>884.36</v>
      </c>
      <c r="I220" s="2">
        <v>704.24</v>
      </c>
    </row>
    <row r="221" spans="1:9" x14ac:dyDescent="0.3">
      <c r="A221" s="2" t="s">
        <v>134</v>
      </c>
      <c r="B221" s="2" t="s">
        <v>154</v>
      </c>
      <c r="C221" s="2" t="s">
        <v>152</v>
      </c>
      <c r="D221" s="2">
        <v>69</v>
      </c>
      <c r="E221" s="2">
        <v>70</v>
      </c>
      <c r="F221" s="2">
        <v>3355.26</v>
      </c>
      <c r="G221" s="2">
        <v>2951.73</v>
      </c>
      <c r="H221" s="2">
        <v>732.46</v>
      </c>
      <c r="I221" s="2">
        <v>1654.5</v>
      </c>
    </row>
    <row r="222" spans="1:9" x14ac:dyDescent="0.3">
      <c r="A222" s="2" t="s">
        <v>134</v>
      </c>
      <c r="B222" s="2" t="s">
        <v>154</v>
      </c>
      <c r="C222" s="2" t="s">
        <v>153</v>
      </c>
      <c r="D222" s="2">
        <v>83</v>
      </c>
      <c r="E222" s="2">
        <v>86</v>
      </c>
      <c r="F222" s="2">
        <v>2460.6</v>
      </c>
      <c r="G222" s="2">
        <v>2947.12</v>
      </c>
      <c r="H222" s="2">
        <v>1017.82</v>
      </c>
      <c r="I222" s="2">
        <v>939.82</v>
      </c>
    </row>
    <row r="223" spans="1:9" x14ac:dyDescent="0.3">
      <c r="A223" s="2" t="s">
        <v>134</v>
      </c>
      <c r="B223" s="2" t="s">
        <v>155</v>
      </c>
      <c r="C223" s="2" t="s">
        <v>92</v>
      </c>
      <c r="D223" s="2">
        <v>23</v>
      </c>
      <c r="E223" s="2">
        <v>25</v>
      </c>
      <c r="F223" s="2">
        <v>1037.79</v>
      </c>
      <c r="G223" s="2">
        <v>1236.79</v>
      </c>
      <c r="H223" s="2">
        <v>259.08999999999997</v>
      </c>
      <c r="I223" s="2">
        <v>492.3</v>
      </c>
    </row>
    <row r="224" spans="1:9" x14ac:dyDescent="0.3">
      <c r="A224" s="2" t="s">
        <v>134</v>
      </c>
      <c r="B224" s="2" t="s">
        <v>155</v>
      </c>
      <c r="C224" s="2" t="s">
        <v>93</v>
      </c>
      <c r="D224" s="2">
        <v>15</v>
      </c>
      <c r="E224" s="2">
        <v>13</v>
      </c>
      <c r="F224" s="2">
        <v>496.99</v>
      </c>
      <c r="G224" s="2">
        <v>431.37</v>
      </c>
      <c r="H224" s="2">
        <v>267.62</v>
      </c>
      <c r="I224" s="2">
        <v>160.96</v>
      </c>
    </row>
    <row r="225" spans="1:9" x14ac:dyDescent="0.3">
      <c r="A225" s="2" t="s">
        <v>134</v>
      </c>
      <c r="B225" s="2" t="s">
        <v>155</v>
      </c>
      <c r="C225" s="2" t="s">
        <v>124</v>
      </c>
      <c r="D225" s="2">
        <v>57</v>
      </c>
      <c r="E225" s="2">
        <v>64</v>
      </c>
      <c r="F225" s="2">
        <v>1802.48</v>
      </c>
      <c r="G225" s="2">
        <v>2766.97</v>
      </c>
      <c r="H225" s="2">
        <v>1150.46</v>
      </c>
      <c r="I225" s="2">
        <v>690.27</v>
      </c>
    </row>
    <row r="226" spans="1:9" x14ac:dyDescent="0.3">
      <c r="A226" s="2" t="s">
        <v>134</v>
      </c>
      <c r="B226" s="2" t="s">
        <v>155</v>
      </c>
      <c r="C226" s="2" t="s">
        <v>152</v>
      </c>
      <c r="D226" s="2">
        <v>90</v>
      </c>
      <c r="E226" s="2">
        <v>93</v>
      </c>
      <c r="F226" s="2">
        <v>1977.96</v>
      </c>
      <c r="G226" s="2">
        <v>2123.67</v>
      </c>
      <c r="H226" s="2">
        <v>1815.81</v>
      </c>
      <c r="I226" s="2">
        <v>1326.39</v>
      </c>
    </row>
    <row r="227" spans="1:9" x14ac:dyDescent="0.3">
      <c r="A227" s="2" t="s">
        <v>134</v>
      </c>
      <c r="B227" s="2" t="s">
        <v>155</v>
      </c>
      <c r="C227" s="2" t="s">
        <v>153</v>
      </c>
      <c r="D227" s="2">
        <v>94</v>
      </c>
      <c r="E227" s="2">
        <v>107</v>
      </c>
      <c r="F227" s="2">
        <v>3579.62</v>
      </c>
      <c r="G227" s="2">
        <v>2622.7</v>
      </c>
      <c r="H227" s="2">
        <v>1054.92</v>
      </c>
      <c r="I227" s="2">
        <v>2135.1</v>
      </c>
    </row>
    <row r="228" spans="1:9" x14ac:dyDescent="0.3">
      <c r="A228" s="2" t="s">
        <v>135</v>
      </c>
      <c r="B228" s="2" t="s">
        <v>123</v>
      </c>
      <c r="C228" s="2" t="s">
        <v>92</v>
      </c>
      <c r="D228" s="2">
        <v>54</v>
      </c>
      <c r="E228" s="2">
        <v>50</v>
      </c>
      <c r="F228" s="2">
        <v>2142.81</v>
      </c>
      <c r="G228" s="2">
        <v>1993.2</v>
      </c>
      <c r="H228" s="2">
        <v>644.45000000000005</v>
      </c>
      <c r="I228" s="2">
        <v>1031.6300000000001</v>
      </c>
    </row>
    <row r="229" spans="1:9" x14ac:dyDescent="0.3">
      <c r="A229" s="2" t="s">
        <v>135</v>
      </c>
      <c r="B229" s="2" t="s">
        <v>123</v>
      </c>
      <c r="C229" s="2" t="s">
        <v>93</v>
      </c>
      <c r="D229" s="2">
        <v>20</v>
      </c>
      <c r="E229" s="2">
        <v>18</v>
      </c>
      <c r="F229" s="2">
        <v>626.01</v>
      </c>
      <c r="G229" s="2">
        <v>787.5</v>
      </c>
      <c r="H229" s="2">
        <v>443.96</v>
      </c>
      <c r="I229" s="2">
        <v>360.93</v>
      </c>
    </row>
    <row r="230" spans="1:9" x14ac:dyDescent="0.3">
      <c r="A230" s="2" t="s">
        <v>135</v>
      </c>
      <c r="B230" s="2" t="s">
        <v>123</v>
      </c>
      <c r="C230" s="2" t="s">
        <v>124</v>
      </c>
      <c r="D230" s="2">
        <v>97</v>
      </c>
      <c r="E230" s="2">
        <v>109</v>
      </c>
      <c r="F230" s="2">
        <v>2211.9499999999998</v>
      </c>
      <c r="G230" s="2">
        <v>4372.3900000000003</v>
      </c>
      <c r="H230" s="2">
        <v>1709.85</v>
      </c>
      <c r="I230" s="2">
        <v>1119.81</v>
      </c>
    </row>
    <row r="231" spans="1:9" x14ac:dyDescent="0.3">
      <c r="A231" s="2" t="s">
        <v>135</v>
      </c>
      <c r="B231" s="2" t="s">
        <v>123</v>
      </c>
      <c r="C231" s="2" t="s">
        <v>152</v>
      </c>
      <c r="D231" s="2">
        <v>49</v>
      </c>
      <c r="E231" s="2">
        <v>44</v>
      </c>
      <c r="F231" s="2">
        <v>1294.8599999999999</v>
      </c>
      <c r="G231" s="2">
        <v>2130.92</v>
      </c>
      <c r="H231" s="2">
        <v>847.41</v>
      </c>
      <c r="I231" s="2">
        <v>589.52</v>
      </c>
    </row>
    <row r="232" spans="1:9" x14ac:dyDescent="0.3">
      <c r="A232" s="2" t="s">
        <v>135</v>
      </c>
      <c r="B232" s="2" t="s">
        <v>123</v>
      </c>
      <c r="C232" s="2" t="s">
        <v>153</v>
      </c>
      <c r="D232" s="2">
        <v>27</v>
      </c>
      <c r="E232" s="2">
        <v>24</v>
      </c>
      <c r="F232" s="2">
        <v>779.59</v>
      </c>
      <c r="G232" s="2">
        <v>1047.45</v>
      </c>
      <c r="H232" s="2">
        <v>475.61</v>
      </c>
      <c r="I232" s="2">
        <v>434.32</v>
      </c>
    </row>
    <row r="233" spans="1:9" x14ac:dyDescent="0.3">
      <c r="A233" s="2" t="s">
        <v>135</v>
      </c>
      <c r="B233" s="2" t="s">
        <v>125</v>
      </c>
      <c r="C233" s="2" t="s">
        <v>92</v>
      </c>
      <c r="D233" s="2">
        <v>77</v>
      </c>
      <c r="E233" s="2">
        <v>66</v>
      </c>
      <c r="F233" s="2">
        <v>2317.9299999999998</v>
      </c>
      <c r="G233" s="2">
        <v>2837.29</v>
      </c>
      <c r="H233" s="2">
        <v>921.36</v>
      </c>
      <c r="I233" s="2">
        <v>1032.95</v>
      </c>
    </row>
    <row r="234" spans="1:9" x14ac:dyDescent="0.3">
      <c r="A234" s="2" t="s">
        <v>135</v>
      </c>
      <c r="B234" s="2" t="s">
        <v>125</v>
      </c>
      <c r="C234" s="2" t="s">
        <v>93</v>
      </c>
      <c r="D234" s="2">
        <v>30</v>
      </c>
      <c r="E234" s="2">
        <v>27</v>
      </c>
      <c r="F234" s="2">
        <v>1223.56</v>
      </c>
      <c r="G234" s="2">
        <v>1046.04</v>
      </c>
      <c r="H234" s="2">
        <v>706.2</v>
      </c>
      <c r="I234" s="2">
        <v>562.08000000000004</v>
      </c>
    </row>
    <row r="235" spans="1:9" x14ac:dyDescent="0.3">
      <c r="A235" s="2" t="s">
        <v>135</v>
      </c>
      <c r="B235" s="2" t="s">
        <v>125</v>
      </c>
      <c r="C235" s="2" t="s">
        <v>124</v>
      </c>
      <c r="D235" s="2">
        <v>15</v>
      </c>
      <c r="E235" s="2">
        <v>14</v>
      </c>
      <c r="F235" s="2">
        <v>604.36</v>
      </c>
      <c r="G235" s="2">
        <v>379.76</v>
      </c>
      <c r="H235" s="2">
        <v>249.94</v>
      </c>
      <c r="I235" s="2">
        <v>199.83</v>
      </c>
    </row>
    <row r="236" spans="1:9" x14ac:dyDescent="0.3">
      <c r="A236" s="2" t="s">
        <v>135</v>
      </c>
      <c r="B236" s="2" t="s">
        <v>125</v>
      </c>
      <c r="C236" s="2" t="s">
        <v>152</v>
      </c>
      <c r="D236" s="2">
        <v>67</v>
      </c>
      <c r="E236" s="2">
        <v>61</v>
      </c>
      <c r="F236" s="2">
        <v>1820.73</v>
      </c>
      <c r="G236" s="2">
        <v>2987.04</v>
      </c>
      <c r="H236" s="2">
        <v>1458.29</v>
      </c>
      <c r="I236" s="2">
        <v>1437.14</v>
      </c>
    </row>
    <row r="237" spans="1:9" x14ac:dyDescent="0.3">
      <c r="A237" s="2" t="s">
        <v>135</v>
      </c>
      <c r="B237" s="2" t="s">
        <v>125</v>
      </c>
      <c r="C237" s="2" t="s">
        <v>153</v>
      </c>
      <c r="D237" s="2">
        <v>34</v>
      </c>
      <c r="E237" s="2">
        <v>32</v>
      </c>
      <c r="F237" s="2">
        <v>1646.07</v>
      </c>
      <c r="G237" s="2">
        <v>1585.06</v>
      </c>
      <c r="H237" s="2">
        <v>575.46</v>
      </c>
      <c r="I237" s="2">
        <v>455.25</v>
      </c>
    </row>
    <row r="238" spans="1:9" x14ac:dyDescent="0.3">
      <c r="A238" s="2" t="s">
        <v>135</v>
      </c>
      <c r="B238" s="2" t="s">
        <v>126</v>
      </c>
      <c r="C238" s="2" t="s">
        <v>92</v>
      </c>
      <c r="D238" s="2">
        <v>58</v>
      </c>
      <c r="E238" s="2">
        <v>58</v>
      </c>
      <c r="F238" s="2">
        <v>1888.47</v>
      </c>
      <c r="G238" s="2">
        <v>1441.98</v>
      </c>
      <c r="H238" s="2">
        <v>753.74</v>
      </c>
      <c r="I238" s="2">
        <v>1106.06</v>
      </c>
    </row>
    <row r="239" spans="1:9" x14ac:dyDescent="0.3">
      <c r="A239" s="2" t="s">
        <v>135</v>
      </c>
      <c r="B239" s="2" t="s">
        <v>126</v>
      </c>
      <c r="C239" s="2" t="s">
        <v>93</v>
      </c>
      <c r="D239" s="2">
        <v>42</v>
      </c>
      <c r="E239" s="2">
        <v>36</v>
      </c>
      <c r="F239" s="2">
        <v>1445.54</v>
      </c>
      <c r="G239" s="2">
        <v>1120.9100000000001</v>
      </c>
      <c r="H239" s="2">
        <v>1008.6</v>
      </c>
      <c r="I239" s="2">
        <v>744.16</v>
      </c>
    </row>
    <row r="240" spans="1:9" x14ac:dyDescent="0.3">
      <c r="A240" s="2" t="s">
        <v>135</v>
      </c>
      <c r="B240" s="2" t="s">
        <v>126</v>
      </c>
      <c r="C240" s="2" t="s">
        <v>124</v>
      </c>
      <c r="D240" s="2">
        <v>76</v>
      </c>
      <c r="E240" s="2">
        <v>84</v>
      </c>
      <c r="F240" s="2">
        <v>2169.94</v>
      </c>
      <c r="G240" s="2">
        <v>3603.05</v>
      </c>
      <c r="H240" s="2">
        <v>1070.98</v>
      </c>
      <c r="I240" s="2">
        <v>1980.69</v>
      </c>
    </row>
    <row r="241" spans="1:9" x14ac:dyDescent="0.3">
      <c r="A241" s="2" t="s">
        <v>135</v>
      </c>
      <c r="B241" s="2" t="s">
        <v>126</v>
      </c>
      <c r="C241" s="2" t="s">
        <v>152</v>
      </c>
      <c r="D241" s="2">
        <v>28</v>
      </c>
      <c r="E241" s="2">
        <v>30</v>
      </c>
      <c r="F241" s="2">
        <v>637.04</v>
      </c>
      <c r="G241" s="2">
        <v>1419.45</v>
      </c>
      <c r="H241" s="2">
        <v>623.02</v>
      </c>
      <c r="I241" s="2">
        <v>698.08</v>
      </c>
    </row>
    <row r="242" spans="1:9" x14ac:dyDescent="0.3">
      <c r="A242" s="2" t="s">
        <v>135</v>
      </c>
      <c r="B242" s="2" t="s">
        <v>126</v>
      </c>
      <c r="C242" s="2" t="s">
        <v>153</v>
      </c>
      <c r="D242" s="2">
        <v>13</v>
      </c>
      <c r="E242" s="2">
        <v>12</v>
      </c>
      <c r="F242" s="2">
        <v>414.62</v>
      </c>
      <c r="G242" s="2">
        <v>374.63</v>
      </c>
      <c r="H242" s="2">
        <v>205.3</v>
      </c>
      <c r="I242" s="2">
        <v>134.69</v>
      </c>
    </row>
    <row r="243" spans="1:9" x14ac:dyDescent="0.3">
      <c r="A243" s="2" t="s">
        <v>135</v>
      </c>
      <c r="B243" s="2" t="s">
        <v>154</v>
      </c>
      <c r="C243" s="2" t="s">
        <v>92</v>
      </c>
      <c r="D243" s="2">
        <v>38</v>
      </c>
      <c r="E243" s="2">
        <v>32</v>
      </c>
      <c r="F243" s="2">
        <v>1821.14</v>
      </c>
      <c r="G243" s="2">
        <v>1445.61</v>
      </c>
      <c r="H243" s="2">
        <v>750.48</v>
      </c>
      <c r="I243" s="2">
        <v>699.86</v>
      </c>
    </row>
    <row r="244" spans="1:9" x14ac:dyDescent="0.3">
      <c r="A244" s="2" t="s">
        <v>135</v>
      </c>
      <c r="B244" s="2" t="s">
        <v>154</v>
      </c>
      <c r="C244" s="2" t="s">
        <v>93</v>
      </c>
      <c r="D244" s="2">
        <v>27</v>
      </c>
      <c r="E244" s="2">
        <v>23</v>
      </c>
      <c r="F244" s="2">
        <v>1283.0899999999999</v>
      </c>
      <c r="G244" s="2">
        <v>785.99</v>
      </c>
      <c r="H244" s="2">
        <v>606.6</v>
      </c>
      <c r="I244" s="2">
        <v>491.8</v>
      </c>
    </row>
    <row r="245" spans="1:9" x14ac:dyDescent="0.3">
      <c r="A245" s="2" t="s">
        <v>135</v>
      </c>
      <c r="B245" s="2" t="s">
        <v>154</v>
      </c>
      <c r="C245" s="2" t="s">
        <v>124</v>
      </c>
      <c r="D245" s="2">
        <v>70</v>
      </c>
      <c r="E245" s="2">
        <v>68</v>
      </c>
      <c r="F245" s="2">
        <v>1411.03</v>
      </c>
      <c r="G245" s="2">
        <v>1521.62</v>
      </c>
      <c r="H245" s="2">
        <v>968.72</v>
      </c>
      <c r="I245" s="2">
        <v>1531.66</v>
      </c>
    </row>
    <row r="246" spans="1:9" x14ac:dyDescent="0.3">
      <c r="A246" s="2" t="s">
        <v>135</v>
      </c>
      <c r="B246" s="2" t="s">
        <v>154</v>
      </c>
      <c r="C246" s="2" t="s">
        <v>152</v>
      </c>
      <c r="D246" s="2">
        <v>80</v>
      </c>
      <c r="E246" s="2">
        <v>90</v>
      </c>
      <c r="F246" s="2">
        <v>3061.31</v>
      </c>
      <c r="G246" s="2">
        <v>2942.79</v>
      </c>
      <c r="H246" s="2">
        <v>1731.41</v>
      </c>
      <c r="I246" s="2">
        <v>1220.81</v>
      </c>
    </row>
    <row r="247" spans="1:9" x14ac:dyDescent="0.3">
      <c r="A247" s="2" t="s">
        <v>135</v>
      </c>
      <c r="B247" s="2" t="s">
        <v>154</v>
      </c>
      <c r="C247" s="2" t="s">
        <v>153</v>
      </c>
      <c r="D247" s="2">
        <v>25</v>
      </c>
      <c r="E247" s="2">
        <v>21</v>
      </c>
      <c r="F247" s="2">
        <v>814.87</v>
      </c>
      <c r="G247" s="2">
        <v>920.16</v>
      </c>
      <c r="H247" s="2">
        <v>421.42</v>
      </c>
      <c r="I247" s="2">
        <v>244.92</v>
      </c>
    </row>
    <row r="248" spans="1:9" x14ac:dyDescent="0.3">
      <c r="A248" s="2" t="s">
        <v>135</v>
      </c>
      <c r="B248" s="2" t="s">
        <v>155</v>
      </c>
      <c r="C248" s="2" t="s">
        <v>92</v>
      </c>
      <c r="D248" s="2">
        <v>73</v>
      </c>
      <c r="E248" s="2">
        <v>75</v>
      </c>
      <c r="F248" s="2">
        <v>1495.99</v>
      </c>
      <c r="G248" s="2">
        <v>2659.6</v>
      </c>
      <c r="H248" s="2">
        <v>994.92</v>
      </c>
      <c r="I248" s="2">
        <v>911.52</v>
      </c>
    </row>
    <row r="249" spans="1:9" x14ac:dyDescent="0.3">
      <c r="A249" s="2" t="s">
        <v>135</v>
      </c>
      <c r="B249" s="2" t="s">
        <v>155</v>
      </c>
      <c r="C249" s="2" t="s">
        <v>93</v>
      </c>
      <c r="D249" s="2">
        <v>64</v>
      </c>
      <c r="E249" s="2">
        <v>54</v>
      </c>
      <c r="F249" s="2">
        <v>1957.41</v>
      </c>
      <c r="G249" s="2">
        <v>2004.48</v>
      </c>
      <c r="H249" s="2">
        <v>819.82</v>
      </c>
      <c r="I249" s="2">
        <v>1081.25</v>
      </c>
    </row>
    <row r="250" spans="1:9" x14ac:dyDescent="0.3">
      <c r="A250" s="2" t="s">
        <v>135</v>
      </c>
      <c r="B250" s="2" t="s">
        <v>155</v>
      </c>
      <c r="C250" s="2" t="s">
        <v>124</v>
      </c>
      <c r="D250" s="2">
        <v>77</v>
      </c>
      <c r="E250" s="2">
        <v>87</v>
      </c>
      <c r="F250" s="2">
        <v>1696.34</v>
      </c>
      <c r="G250" s="2">
        <v>3113.02</v>
      </c>
      <c r="H250" s="2">
        <v>1355.96</v>
      </c>
      <c r="I250" s="2">
        <v>2159.77</v>
      </c>
    </row>
    <row r="251" spans="1:9" x14ac:dyDescent="0.3">
      <c r="A251" s="2" t="s">
        <v>135</v>
      </c>
      <c r="B251" s="2" t="s">
        <v>155</v>
      </c>
      <c r="C251" s="2" t="s">
        <v>152</v>
      </c>
      <c r="D251" s="2">
        <v>80</v>
      </c>
      <c r="E251" s="2">
        <v>68</v>
      </c>
      <c r="F251" s="2">
        <v>3696</v>
      </c>
      <c r="G251" s="2">
        <v>1448.81</v>
      </c>
      <c r="H251" s="2">
        <v>1264.26</v>
      </c>
      <c r="I251" s="2">
        <v>1060.77</v>
      </c>
    </row>
    <row r="252" spans="1:9" x14ac:dyDescent="0.3">
      <c r="A252" s="2" t="s">
        <v>135</v>
      </c>
      <c r="B252" s="2" t="s">
        <v>155</v>
      </c>
      <c r="C252" s="2" t="s">
        <v>153</v>
      </c>
      <c r="D252" s="2">
        <v>12</v>
      </c>
      <c r="E252" s="2">
        <v>11</v>
      </c>
      <c r="F252" s="2">
        <v>264.32</v>
      </c>
      <c r="G252" s="2">
        <v>299.57</v>
      </c>
      <c r="H252" s="2">
        <v>238.28</v>
      </c>
      <c r="I252" s="2">
        <v>127.1</v>
      </c>
    </row>
    <row r="253" spans="1:9" x14ac:dyDescent="0.3">
      <c r="A253" s="2" t="s">
        <v>156</v>
      </c>
      <c r="B253" s="2" t="s">
        <v>123</v>
      </c>
      <c r="C253" s="2" t="s">
        <v>92</v>
      </c>
      <c r="D253" s="2">
        <v>84</v>
      </c>
      <c r="E253" s="2">
        <v>89</v>
      </c>
      <c r="F253" s="2">
        <v>2517.9499999999998</v>
      </c>
      <c r="G253" s="2">
        <v>1898.38</v>
      </c>
      <c r="H253" s="2">
        <v>1527.98</v>
      </c>
      <c r="I253" s="2">
        <v>1976.03</v>
      </c>
    </row>
    <row r="254" spans="1:9" x14ac:dyDescent="0.3">
      <c r="A254" s="2" t="s">
        <v>156</v>
      </c>
      <c r="B254" s="2" t="s">
        <v>123</v>
      </c>
      <c r="C254" s="2" t="s">
        <v>93</v>
      </c>
      <c r="D254" s="2">
        <v>32</v>
      </c>
      <c r="E254" s="2">
        <v>35</v>
      </c>
      <c r="F254" s="2">
        <v>1297.3</v>
      </c>
      <c r="G254" s="2">
        <v>1729.86</v>
      </c>
      <c r="H254" s="2">
        <v>549.69000000000005</v>
      </c>
      <c r="I254" s="2">
        <v>445.7</v>
      </c>
    </row>
    <row r="255" spans="1:9" x14ac:dyDescent="0.3">
      <c r="A255" s="2" t="s">
        <v>156</v>
      </c>
      <c r="B255" s="2" t="s">
        <v>123</v>
      </c>
      <c r="C255" s="2" t="s">
        <v>124</v>
      </c>
      <c r="D255" s="2">
        <v>27</v>
      </c>
      <c r="E255" s="2">
        <v>23</v>
      </c>
      <c r="F255" s="2">
        <v>1168.71</v>
      </c>
      <c r="G255" s="2">
        <v>775.8</v>
      </c>
      <c r="H255" s="2">
        <v>388.84</v>
      </c>
      <c r="I255" s="2">
        <v>245.11</v>
      </c>
    </row>
    <row r="256" spans="1:9" x14ac:dyDescent="0.3">
      <c r="A256" s="2" t="s">
        <v>156</v>
      </c>
      <c r="B256" s="2" t="s">
        <v>123</v>
      </c>
      <c r="C256" s="2" t="s">
        <v>152</v>
      </c>
      <c r="D256" s="2">
        <v>35</v>
      </c>
      <c r="E256" s="2">
        <v>39</v>
      </c>
      <c r="F256" s="2">
        <v>1031.3800000000001</v>
      </c>
      <c r="G256" s="2">
        <v>1142.79</v>
      </c>
      <c r="H256" s="2">
        <v>559.07000000000005</v>
      </c>
      <c r="I256" s="2">
        <v>867.01</v>
      </c>
    </row>
    <row r="257" spans="1:9" x14ac:dyDescent="0.3">
      <c r="A257" s="2" t="s">
        <v>156</v>
      </c>
      <c r="B257" s="2" t="s">
        <v>123</v>
      </c>
      <c r="C257" s="2" t="s">
        <v>153</v>
      </c>
      <c r="D257" s="2">
        <v>70</v>
      </c>
      <c r="E257" s="2">
        <v>64</v>
      </c>
      <c r="F257" s="2">
        <v>2981.91</v>
      </c>
      <c r="G257" s="2">
        <v>1646.92</v>
      </c>
      <c r="H257" s="2">
        <v>1074.82</v>
      </c>
      <c r="I257" s="2">
        <v>1389.61</v>
      </c>
    </row>
    <row r="258" spans="1:9" x14ac:dyDescent="0.3">
      <c r="A258" s="2" t="s">
        <v>156</v>
      </c>
      <c r="B258" s="2" t="s">
        <v>125</v>
      </c>
      <c r="C258" s="2" t="s">
        <v>92</v>
      </c>
      <c r="D258" s="2">
        <v>93</v>
      </c>
      <c r="E258" s="2">
        <v>88</v>
      </c>
      <c r="F258" s="2">
        <v>2207.29</v>
      </c>
      <c r="G258" s="2">
        <v>2731.57</v>
      </c>
      <c r="H258" s="2">
        <v>2170.83</v>
      </c>
      <c r="I258" s="2">
        <v>1861.17</v>
      </c>
    </row>
    <row r="259" spans="1:9" x14ac:dyDescent="0.3">
      <c r="A259" s="2" t="s">
        <v>156</v>
      </c>
      <c r="B259" s="2" t="s">
        <v>125</v>
      </c>
      <c r="C259" s="2" t="s">
        <v>93</v>
      </c>
      <c r="D259" s="2">
        <v>59</v>
      </c>
      <c r="E259" s="2">
        <v>56</v>
      </c>
      <c r="F259" s="2">
        <v>1510.67</v>
      </c>
      <c r="G259" s="2">
        <v>2282.6799999999998</v>
      </c>
      <c r="H259" s="2">
        <v>915.1</v>
      </c>
      <c r="I259" s="2">
        <v>1229.72</v>
      </c>
    </row>
    <row r="260" spans="1:9" x14ac:dyDescent="0.3">
      <c r="A260" s="2" t="s">
        <v>156</v>
      </c>
      <c r="B260" s="2" t="s">
        <v>125</v>
      </c>
      <c r="C260" s="2" t="s">
        <v>124</v>
      </c>
      <c r="D260" s="2">
        <v>44</v>
      </c>
      <c r="E260" s="2">
        <v>47</v>
      </c>
      <c r="F260" s="2">
        <v>1839.75</v>
      </c>
      <c r="G260" s="2">
        <v>1051.29</v>
      </c>
      <c r="H260" s="2">
        <v>837.62</v>
      </c>
      <c r="I260" s="2">
        <v>1049.75</v>
      </c>
    </row>
    <row r="261" spans="1:9" x14ac:dyDescent="0.3">
      <c r="A261" s="2" t="s">
        <v>156</v>
      </c>
      <c r="B261" s="2" t="s">
        <v>125</v>
      </c>
      <c r="C261" s="2" t="s">
        <v>152</v>
      </c>
      <c r="D261" s="2">
        <v>79</v>
      </c>
      <c r="E261" s="2">
        <v>74</v>
      </c>
      <c r="F261" s="2">
        <v>1823.16</v>
      </c>
      <c r="G261" s="2">
        <v>2207.98</v>
      </c>
      <c r="H261" s="2">
        <v>1140.33</v>
      </c>
      <c r="I261" s="2">
        <v>1234.97</v>
      </c>
    </row>
    <row r="262" spans="1:9" x14ac:dyDescent="0.3">
      <c r="A262" s="2" t="s">
        <v>156</v>
      </c>
      <c r="B262" s="2" t="s">
        <v>125</v>
      </c>
      <c r="C262" s="2" t="s">
        <v>153</v>
      </c>
      <c r="D262" s="2">
        <v>64</v>
      </c>
      <c r="E262" s="2">
        <v>57</v>
      </c>
      <c r="F262" s="2">
        <v>2132.3000000000002</v>
      </c>
      <c r="G262" s="2">
        <v>1904.59</v>
      </c>
      <c r="H262" s="2">
        <v>1337.74</v>
      </c>
      <c r="I262" s="2">
        <v>1349.42</v>
      </c>
    </row>
    <row r="263" spans="1:9" x14ac:dyDescent="0.3">
      <c r="A263" s="2" t="s">
        <v>156</v>
      </c>
      <c r="B263" s="2" t="s">
        <v>126</v>
      </c>
      <c r="C263" s="2" t="s">
        <v>92</v>
      </c>
      <c r="D263" s="2">
        <v>88</v>
      </c>
      <c r="E263" s="2">
        <v>101</v>
      </c>
      <c r="F263" s="2">
        <v>2484.83</v>
      </c>
      <c r="G263" s="2">
        <v>4989.4799999999996</v>
      </c>
      <c r="H263" s="2">
        <v>2131.23</v>
      </c>
      <c r="I263" s="2">
        <v>1123.69</v>
      </c>
    </row>
    <row r="264" spans="1:9" x14ac:dyDescent="0.3">
      <c r="A264" s="2" t="s">
        <v>156</v>
      </c>
      <c r="B264" s="2" t="s">
        <v>126</v>
      </c>
      <c r="C264" s="2" t="s">
        <v>93</v>
      </c>
      <c r="D264" s="2">
        <v>91</v>
      </c>
      <c r="E264" s="2">
        <v>88</v>
      </c>
      <c r="F264" s="2">
        <v>3220.72</v>
      </c>
      <c r="G264" s="2">
        <v>3739.73</v>
      </c>
      <c r="H264" s="2">
        <v>1128.3800000000001</v>
      </c>
      <c r="I264" s="2">
        <v>921.11</v>
      </c>
    </row>
    <row r="265" spans="1:9" x14ac:dyDescent="0.3">
      <c r="A265" s="2" t="s">
        <v>156</v>
      </c>
      <c r="B265" s="2" t="s">
        <v>126</v>
      </c>
      <c r="C265" s="2" t="s">
        <v>124</v>
      </c>
      <c r="D265" s="2">
        <v>87</v>
      </c>
      <c r="E265" s="2">
        <v>91</v>
      </c>
      <c r="F265" s="2">
        <v>2883.63</v>
      </c>
      <c r="G265" s="2">
        <v>2164.61</v>
      </c>
      <c r="H265" s="2">
        <v>1177.97</v>
      </c>
      <c r="I265" s="2">
        <v>1790.65</v>
      </c>
    </row>
    <row r="266" spans="1:9" x14ac:dyDescent="0.3">
      <c r="A266" s="2" t="s">
        <v>156</v>
      </c>
      <c r="B266" s="2" t="s">
        <v>126</v>
      </c>
      <c r="C266" s="2" t="s">
        <v>152</v>
      </c>
      <c r="D266" s="2">
        <v>56</v>
      </c>
      <c r="E266" s="2">
        <v>54</v>
      </c>
      <c r="F266" s="2">
        <v>2072.9699999999998</v>
      </c>
      <c r="G266" s="2">
        <v>2060.25</v>
      </c>
      <c r="H266" s="2">
        <v>1130.4100000000001</v>
      </c>
      <c r="I266" s="2">
        <v>1308.55</v>
      </c>
    </row>
    <row r="267" spans="1:9" x14ac:dyDescent="0.3">
      <c r="A267" s="2" t="s">
        <v>156</v>
      </c>
      <c r="B267" s="2" t="s">
        <v>126</v>
      </c>
      <c r="C267" s="2" t="s">
        <v>153</v>
      </c>
      <c r="D267" s="2">
        <v>57</v>
      </c>
      <c r="E267" s="2">
        <v>56</v>
      </c>
      <c r="F267" s="2">
        <v>1271.47</v>
      </c>
      <c r="G267" s="2">
        <v>1351.33</v>
      </c>
      <c r="H267" s="2">
        <v>883.74</v>
      </c>
      <c r="I267" s="2">
        <v>824.08</v>
      </c>
    </row>
    <row r="268" spans="1:9" x14ac:dyDescent="0.3">
      <c r="A268" s="2" t="s">
        <v>156</v>
      </c>
      <c r="B268" s="2" t="s">
        <v>154</v>
      </c>
      <c r="C268" s="2" t="s">
        <v>92</v>
      </c>
      <c r="D268" s="2">
        <v>45</v>
      </c>
      <c r="E268" s="2">
        <v>41</v>
      </c>
      <c r="F268" s="2">
        <v>1053.1600000000001</v>
      </c>
      <c r="G268" s="2">
        <v>1724.88</v>
      </c>
      <c r="H268" s="2">
        <v>786.85</v>
      </c>
      <c r="I268" s="2">
        <v>648</v>
      </c>
    </row>
    <row r="269" spans="1:9" x14ac:dyDescent="0.3">
      <c r="A269" s="2" t="s">
        <v>156</v>
      </c>
      <c r="B269" s="2" t="s">
        <v>154</v>
      </c>
      <c r="C269" s="2" t="s">
        <v>93</v>
      </c>
      <c r="D269" s="2">
        <v>81</v>
      </c>
      <c r="E269" s="2">
        <v>71</v>
      </c>
      <c r="F269" s="2">
        <v>3503.16</v>
      </c>
      <c r="G269" s="2">
        <v>2919.6</v>
      </c>
      <c r="H269" s="2">
        <v>1070.7</v>
      </c>
      <c r="I269" s="2">
        <v>1361.65</v>
      </c>
    </row>
    <row r="270" spans="1:9" x14ac:dyDescent="0.3">
      <c r="A270" s="2" t="s">
        <v>156</v>
      </c>
      <c r="B270" s="2" t="s">
        <v>154</v>
      </c>
      <c r="C270" s="2" t="s">
        <v>124</v>
      </c>
      <c r="D270" s="2">
        <v>98</v>
      </c>
      <c r="E270" s="2">
        <v>110</v>
      </c>
      <c r="F270" s="2">
        <v>3404.13</v>
      </c>
      <c r="G270" s="2">
        <v>2604.6999999999998</v>
      </c>
      <c r="H270" s="2">
        <v>2233.65</v>
      </c>
      <c r="I270" s="2">
        <v>1845.87</v>
      </c>
    </row>
    <row r="271" spans="1:9" x14ac:dyDescent="0.3">
      <c r="A271" s="2" t="s">
        <v>156</v>
      </c>
      <c r="B271" s="2" t="s">
        <v>154</v>
      </c>
      <c r="C271" s="2" t="s">
        <v>152</v>
      </c>
      <c r="D271" s="2">
        <v>66</v>
      </c>
      <c r="E271" s="2">
        <v>75</v>
      </c>
      <c r="F271" s="2">
        <v>2924.82</v>
      </c>
      <c r="G271" s="2">
        <v>3677.01</v>
      </c>
      <c r="H271" s="2">
        <v>1636.71</v>
      </c>
      <c r="I271" s="2">
        <v>1501.32</v>
      </c>
    </row>
    <row r="272" spans="1:9" x14ac:dyDescent="0.3">
      <c r="A272" s="2" t="s">
        <v>156</v>
      </c>
      <c r="B272" s="2" t="s">
        <v>154</v>
      </c>
      <c r="C272" s="2" t="s">
        <v>153</v>
      </c>
      <c r="D272" s="2">
        <v>100</v>
      </c>
      <c r="E272" s="2">
        <v>86</v>
      </c>
      <c r="F272" s="2">
        <v>3626.51</v>
      </c>
      <c r="G272" s="2">
        <v>4019.64</v>
      </c>
      <c r="H272" s="2">
        <v>2277.04</v>
      </c>
      <c r="I272" s="2">
        <v>1778.23</v>
      </c>
    </row>
    <row r="273" spans="1:9" x14ac:dyDescent="0.3">
      <c r="A273" s="2" t="s">
        <v>156</v>
      </c>
      <c r="B273" s="2" t="s">
        <v>155</v>
      </c>
      <c r="C273" s="2" t="s">
        <v>92</v>
      </c>
      <c r="D273" s="2">
        <v>99</v>
      </c>
      <c r="E273" s="2">
        <v>103</v>
      </c>
      <c r="F273" s="2">
        <v>4337.28</v>
      </c>
      <c r="G273" s="2">
        <v>3632.06</v>
      </c>
      <c r="H273" s="2">
        <v>1170.22</v>
      </c>
      <c r="I273" s="2">
        <v>1340.51</v>
      </c>
    </row>
    <row r="274" spans="1:9" x14ac:dyDescent="0.3">
      <c r="A274" s="2" t="s">
        <v>156</v>
      </c>
      <c r="B274" s="2" t="s">
        <v>155</v>
      </c>
      <c r="C274" s="2" t="s">
        <v>93</v>
      </c>
      <c r="D274" s="2">
        <v>27</v>
      </c>
      <c r="E274" s="2">
        <v>24</v>
      </c>
      <c r="F274" s="2">
        <v>940.16</v>
      </c>
      <c r="G274" s="2">
        <v>739.85</v>
      </c>
      <c r="H274" s="2">
        <v>501.77</v>
      </c>
      <c r="I274" s="2">
        <v>408.27</v>
      </c>
    </row>
    <row r="275" spans="1:9" x14ac:dyDescent="0.3">
      <c r="A275" s="2" t="s">
        <v>156</v>
      </c>
      <c r="B275" s="2" t="s">
        <v>155</v>
      </c>
      <c r="C275" s="2" t="s">
        <v>124</v>
      </c>
      <c r="D275" s="2">
        <v>80</v>
      </c>
      <c r="E275" s="2">
        <v>71</v>
      </c>
      <c r="F275" s="2">
        <v>3722.19</v>
      </c>
      <c r="G275" s="2">
        <v>1560.04</v>
      </c>
      <c r="H275" s="2">
        <v>1277.79</v>
      </c>
      <c r="I275" s="2">
        <v>1473.53</v>
      </c>
    </row>
    <row r="276" spans="1:9" x14ac:dyDescent="0.3">
      <c r="A276" s="2" t="s">
        <v>156</v>
      </c>
      <c r="B276" s="2" t="s">
        <v>155</v>
      </c>
      <c r="C276" s="2" t="s">
        <v>152</v>
      </c>
      <c r="D276" s="2">
        <v>71</v>
      </c>
      <c r="E276" s="2">
        <v>71</v>
      </c>
      <c r="F276" s="2">
        <v>3058.32</v>
      </c>
      <c r="G276" s="2">
        <v>3173.71</v>
      </c>
      <c r="H276" s="2">
        <v>788.54</v>
      </c>
      <c r="I276" s="2">
        <v>1745.58</v>
      </c>
    </row>
    <row r="277" spans="1:9" x14ac:dyDescent="0.3">
      <c r="A277" s="2" t="s">
        <v>156</v>
      </c>
      <c r="B277" s="2" t="s">
        <v>155</v>
      </c>
      <c r="C277" s="2" t="s">
        <v>153</v>
      </c>
      <c r="D277" s="2">
        <v>92</v>
      </c>
      <c r="E277" s="2">
        <v>80</v>
      </c>
      <c r="F277" s="2">
        <v>3125.7</v>
      </c>
      <c r="G277" s="2">
        <v>2841.66</v>
      </c>
      <c r="H277" s="2">
        <v>1097.0999999999999</v>
      </c>
      <c r="I277" s="2">
        <v>1794.86</v>
      </c>
    </row>
    <row r="278" spans="1:9" x14ac:dyDescent="0.3">
      <c r="A278" s="2" t="s">
        <v>157</v>
      </c>
      <c r="B278" s="2" t="s">
        <v>123</v>
      </c>
      <c r="C278" s="2" t="s">
        <v>92</v>
      </c>
      <c r="D278" s="2">
        <v>80</v>
      </c>
      <c r="E278" s="2">
        <v>83</v>
      </c>
      <c r="F278" s="2">
        <v>2036.71</v>
      </c>
      <c r="G278" s="2">
        <v>4066</v>
      </c>
      <c r="H278" s="2">
        <v>1319.14</v>
      </c>
      <c r="I278" s="2">
        <v>1963.84</v>
      </c>
    </row>
    <row r="279" spans="1:9" x14ac:dyDescent="0.3">
      <c r="A279" s="2" t="s">
        <v>157</v>
      </c>
      <c r="B279" s="2" t="s">
        <v>123</v>
      </c>
      <c r="C279" s="2" t="s">
        <v>93</v>
      </c>
      <c r="D279" s="2">
        <v>17</v>
      </c>
      <c r="E279" s="2">
        <v>18</v>
      </c>
      <c r="F279" s="2">
        <v>604.23</v>
      </c>
      <c r="G279" s="2">
        <v>524.23</v>
      </c>
      <c r="H279" s="2">
        <v>211.3</v>
      </c>
      <c r="I279" s="2">
        <v>432.38</v>
      </c>
    </row>
    <row r="280" spans="1:9" x14ac:dyDescent="0.3">
      <c r="A280" s="2" t="s">
        <v>157</v>
      </c>
      <c r="B280" s="2" t="s">
        <v>123</v>
      </c>
      <c r="C280" s="2" t="s">
        <v>124</v>
      </c>
      <c r="D280" s="2">
        <v>38</v>
      </c>
      <c r="E280" s="2">
        <v>36</v>
      </c>
      <c r="F280" s="2">
        <v>1832.63</v>
      </c>
      <c r="G280" s="2">
        <v>1686.52</v>
      </c>
      <c r="H280" s="2">
        <v>862.18</v>
      </c>
      <c r="I280" s="2">
        <v>495.33</v>
      </c>
    </row>
    <row r="281" spans="1:9" x14ac:dyDescent="0.3">
      <c r="A281" s="2" t="s">
        <v>157</v>
      </c>
      <c r="B281" s="2" t="s">
        <v>123</v>
      </c>
      <c r="C281" s="2" t="s">
        <v>152</v>
      </c>
      <c r="D281" s="2">
        <v>91</v>
      </c>
      <c r="E281" s="2">
        <v>103</v>
      </c>
      <c r="F281" s="2">
        <v>2569.25</v>
      </c>
      <c r="G281" s="2">
        <v>3991.32</v>
      </c>
      <c r="H281" s="2">
        <v>1748.69</v>
      </c>
      <c r="I281" s="2">
        <v>1174.3499999999999</v>
      </c>
    </row>
    <row r="282" spans="1:9" x14ac:dyDescent="0.3">
      <c r="A282" s="2" t="s">
        <v>157</v>
      </c>
      <c r="B282" s="2" t="s">
        <v>123</v>
      </c>
      <c r="C282" s="2" t="s">
        <v>153</v>
      </c>
      <c r="D282" s="2">
        <v>92</v>
      </c>
      <c r="E282" s="2">
        <v>82</v>
      </c>
      <c r="F282" s="2">
        <v>4438.84</v>
      </c>
      <c r="G282" s="2">
        <v>2019.32</v>
      </c>
      <c r="H282" s="2">
        <v>1829.05</v>
      </c>
      <c r="I282" s="2">
        <v>1706.38</v>
      </c>
    </row>
    <row r="283" spans="1:9" x14ac:dyDescent="0.3">
      <c r="A283" s="2" t="s">
        <v>157</v>
      </c>
      <c r="B283" s="2" t="s">
        <v>125</v>
      </c>
      <c r="C283" s="2" t="s">
        <v>92</v>
      </c>
      <c r="D283" s="2">
        <v>87</v>
      </c>
      <c r="E283" s="2">
        <v>82</v>
      </c>
      <c r="F283" s="2">
        <v>4151.46</v>
      </c>
      <c r="G283" s="2">
        <v>1741.34</v>
      </c>
      <c r="H283" s="2">
        <v>1997.23</v>
      </c>
      <c r="I283" s="2">
        <v>919.9</v>
      </c>
    </row>
    <row r="284" spans="1:9" x14ac:dyDescent="0.3">
      <c r="A284" s="2" t="s">
        <v>157</v>
      </c>
      <c r="B284" s="2" t="s">
        <v>125</v>
      </c>
      <c r="C284" s="2" t="s">
        <v>93</v>
      </c>
      <c r="D284" s="2">
        <v>92</v>
      </c>
      <c r="E284" s="2">
        <v>99</v>
      </c>
      <c r="F284" s="2">
        <v>2570.4499999999998</v>
      </c>
      <c r="G284" s="2">
        <v>2606.1</v>
      </c>
      <c r="H284" s="2">
        <v>1709.55</v>
      </c>
      <c r="I284" s="2">
        <v>1907.89</v>
      </c>
    </row>
    <row r="285" spans="1:9" x14ac:dyDescent="0.3">
      <c r="A285" s="2" t="s">
        <v>157</v>
      </c>
      <c r="B285" s="2" t="s">
        <v>125</v>
      </c>
      <c r="C285" s="2" t="s">
        <v>124</v>
      </c>
      <c r="D285" s="2">
        <v>13</v>
      </c>
      <c r="E285" s="2">
        <v>12</v>
      </c>
      <c r="F285" s="2">
        <v>504.59</v>
      </c>
      <c r="G285" s="2">
        <v>344.28</v>
      </c>
      <c r="H285" s="2">
        <v>316.55</v>
      </c>
      <c r="I285" s="2">
        <v>206.93</v>
      </c>
    </row>
    <row r="286" spans="1:9" x14ac:dyDescent="0.3">
      <c r="A286" s="2" t="s">
        <v>157</v>
      </c>
      <c r="B286" s="2" t="s">
        <v>125</v>
      </c>
      <c r="C286" s="2" t="s">
        <v>152</v>
      </c>
      <c r="D286" s="2">
        <v>97</v>
      </c>
      <c r="E286" s="2">
        <v>94</v>
      </c>
      <c r="F286" s="2">
        <v>3259.81</v>
      </c>
      <c r="G286" s="2">
        <v>3821.89</v>
      </c>
      <c r="H286" s="2">
        <v>1200.01</v>
      </c>
      <c r="I286" s="2">
        <v>1526.03</v>
      </c>
    </row>
    <row r="287" spans="1:9" x14ac:dyDescent="0.3">
      <c r="A287" s="2" t="s">
        <v>157</v>
      </c>
      <c r="B287" s="2" t="s">
        <v>125</v>
      </c>
      <c r="C287" s="2" t="s">
        <v>153</v>
      </c>
      <c r="D287" s="2">
        <v>69</v>
      </c>
      <c r="E287" s="2">
        <v>62</v>
      </c>
      <c r="F287" s="2">
        <v>2635.79</v>
      </c>
      <c r="G287" s="2">
        <v>1821.4</v>
      </c>
      <c r="H287" s="2">
        <v>1433.51</v>
      </c>
      <c r="I287" s="2">
        <v>1302.81</v>
      </c>
    </row>
    <row r="288" spans="1:9" x14ac:dyDescent="0.3">
      <c r="A288" s="2" t="s">
        <v>157</v>
      </c>
      <c r="B288" s="2" t="s">
        <v>126</v>
      </c>
      <c r="C288" s="2" t="s">
        <v>92</v>
      </c>
      <c r="D288" s="2">
        <v>54</v>
      </c>
      <c r="E288" s="2">
        <v>61</v>
      </c>
      <c r="F288" s="2">
        <v>1291.8399999999999</v>
      </c>
      <c r="G288" s="2">
        <v>1898.09</v>
      </c>
      <c r="H288" s="2">
        <v>994.94</v>
      </c>
      <c r="I288" s="2">
        <v>901.99</v>
      </c>
    </row>
    <row r="289" spans="1:9" x14ac:dyDescent="0.3">
      <c r="A289" s="2" t="s">
        <v>157</v>
      </c>
      <c r="B289" s="2" t="s">
        <v>126</v>
      </c>
      <c r="C289" s="2" t="s">
        <v>93</v>
      </c>
      <c r="D289" s="2">
        <v>69</v>
      </c>
      <c r="E289" s="2">
        <v>61</v>
      </c>
      <c r="F289" s="2">
        <v>2310.66</v>
      </c>
      <c r="G289" s="2">
        <v>1477.81</v>
      </c>
      <c r="H289" s="2">
        <v>742.38</v>
      </c>
      <c r="I289" s="2">
        <v>1475.03</v>
      </c>
    </row>
    <row r="290" spans="1:9" x14ac:dyDescent="0.3">
      <c r="A290" s="2" t="s">
        <v>157</v>
      </c>
      <c r="B290" s="2" t="s">
        <v>126</v>
      </c>
      <c r="C290" s="2" t="s">
        <v>124</v>
      </c>
      <c r="D290" s="2">
        <v>88</v>
      </c>
      <c r="E290" s="2">
        <v>85</v>
      </c>
      <c r="F290" s="2">
        <v>4301.49</v>
      </c>
      <c r="G290" s="2">
        <v>4000.89</v>
      </c>
      <c r="H290" s="2">
        <v>1953.79</v>
      </c>
      <c r="I290" s="2">
        <v>2040.53</v>
      </c>
    </row>
    <row r="291" spans="1:9" x14ac:dyDescent="0.3">
      <c r="A291" s="2" t="s">
        <v>157</v>
      </c>
      <c r="B291" s="2" t="s">
        <v>126</v>
      </c>
      <c r="C291" s="2" t="s">
        <v>152</v>
      </c>
      <c r="D291" s="2">
        <v>50</v>
      </c>
      <c r="E291" s="2">
        <v>45</v>
      </c>
      <c r="F291" s="2">
        <v>1239.01</v>
      </c>
      <c r="G291" s="2">
        <v>2244.56</v>
      </c>
      <c r="H291" s="2">
        <v>850.11</v>
      </c>
      <c r="I291" s="2">
        <v>1043.3800000000001</v>
      </c>
    </row>
    <row r="292" spans="1:9" x14ac:dyDescent="0.3">
      <c r="A292" s="2" t="s">
        <v>157</v>
      </c>
      <c r="B292" s="2" t="s">
        <v>126</v>
      </c>
      <c r="C292" s="2" t="s">
        <v>153</v>
      </c>
      <c r="D292" s="2">
        <v>73</v>
      </c>
      <c r="E292" s="2">
        <v>62</v>
      </c>
      <c r="F292" s="2">
        <v>3530.06</v>
      </c>
      <c r="G292" s="2">
        <v>2180.13</v>
      </c>
      <c r="H292" s="2">
        <v>1788.52</v>
      </c>
      <c r="I292" s="2">
        <v>820.08</v>
      </c>
    </row>
    <row r="293" spans="1:9" x14ac:dyDescent="0.3">
      <c r="A293" s="2" t="s">
        <v>157</v>
      </c>
      <c r="B293" s="2" t="s">
        <v>154</v>
      </c>
      <c r="C293" s="2" t="s">
        <v>92</v>
      </c>
      <c r="D293" s="2">
        <v>55</v>
      </c>
      <c r="E293" s="2">
        <v>47</v>
      </c>
      <c r="F293" s="2">
        <v>1564.24</v>
      </c>
      <c r="G293" s="2">
        <v>1782.5</v>
      </c>
      <c r="H293" s="2">
        <v>1245.3499999999999</v>
      </c>
      <c r="I293" s="2">
        <v>944.13</v>
      </c>
    </row>
    <row r="294" spans="1:9" x14ac:dyDescent="0.3">
      <c r="A294" s="2" t="s">
        <v>157</v>
      </c>
      <c r="B294" s="2" t="s">
        <v>154</v>
      </c>
      <c r="C294" s="2" t="s">
        <v>93</v>
      </c>
      <c r="D294" s="2">
        <v>46</v>
      </c>
      <c r="E294" s="2">
        <v>46</v>
      </c>
      <c r="F294" s="2">
        <v>2089.1</v>
      </c>
      <c r="G294" s="2">
        <v>1514.68</v>
      </c>
      <c r="H294" s="2">
        <v>1068.8900000000001</v>
      </c>
      <c r="I294" s="2">
        <v>961.98</v>
      </c>
    </row>
    <row r="295" spans="1:9" x14ac:dyDescent="0.3">
      <c r="A295" s="2" t="s">
        <v>157</v>
      </c>
      <c r="B295" s="2" t="s">
        <v>154</v>
      </c>
      <c r="C295" s="2" t="s">
        <v>124</v>
      </c>
      <c r="D295" s="2">
        <v>61</v>
      </c>
      <c r="E295" s="2">
        <v>58</v>
      </c>
      <c r="F295" s="2">
        <v>1953.06</v>
      </c>
      <c r="G295" s="2">
        <v>2152.29</v>
      </c>
      <c r="H295" s="2">
        <v>788.11</v>
      </c>
      <c r="I295" s="2">
        <v>1061.3</v>
      </c>
    </row>
    <row r="296" spans="1:9" x14ac:dyDescent="0.3">
      <c r="A296" s="2" t="s">
        <v>157</v>
      </c>
      <c r="B296" s="2" t="s">
        <v>154</v>
      </c>
      <c r="C296" s="2" t="s">
        <v>152</v>
      </c>
      <c r="D296" s="2">
        <v>19</v>
      </c>
      <c r="E296" s="2">
        <v>18</v>
      </c>
      <c r="F296" s="2">
        <v>636.70000000000005</v>
      </c>
      <c r="G296" s="2">
        <v>656.92</v>
      </c>
      <c r="H296" s="2">
        <v>425.21</v>
      </c>
      <c r="I296" s="2">
        <v>348.28</v>
      </c>
    </row>
    <row r="297" spans="1:9" x14ac:dyDescent="0.3">
      <c r="A297" s="2" t="s">
        <v>157</v>
      </c>
      <c r="B297" s="2" t="s">
        <v>154</v>
      </c>
      <c r="C297" s="2" t="s">
        <v>153</v>
      </c>
      <c r="D297" s="2">
        <v>88</v>
      </c>
      <c r="E297" s="2">
        <v>77</v>
      </c>
      <c r="F297" s="2">
        <v>4334.22</v>
      </c>
      <c r="G297" s="2">
        <v>2449.92</v>
      </c>
      <c r="H297" s="2">
        <v>1929.26</v>
      </c>
      <c r="I297" s="2">
        <v>1161.6400000000001</v>
      </c>
    </row>
    <row r="298" spans="1:9" x14ac:dyDescent="0.3">
      <c r="A298" s="2" t="s">
        <v>157</v>
      </c>
      <c r="B298" s="2" t="s">
        <v>155</v>
      </c>
      <c r="C298" s="2" t="s">
        <v>92</v>
      </c>
      <c r="D298" s="2">
        <v>56</v>
      </c>
      <c r="E298" s="2">
        <v>60</v>
      </c>
      <c r="F298" s="2">
        <v>1454.42</v>
      </c>
      <c r="G298" s="2">
        <v>2116.42</v>
      </c>
      <c r="H298" s="2">
        <v>980.07</v>
      </c>
      <c r="I298" s="2">
        <v>640.77</v>
      </c>
    </row>
    <row r="299" spans="1:9" x14ac:dyDescent="0.3">
      <c r="A299" s="2" t="s">
        <v>157</v>
      </c>
      <c r="B299" s="2" t="s">
        <v>155</v>
      </c>
      <c r="C299" s="2" t="s">
        <v>93</v>
      </c>
      <c r="D299" s="2">
        <v>27</v>
      </c>
      <c r="E299" s="2">
        <v>28</v>
      </c>
      <c r="F299" s="2">
        <v>1191.21</v>
      </c>
      <c r="G299" s="2">
        <v>996.24</v>
      </c>
      <c r="H299" s="2">
        <v>330.32</v>
      </c>
      <c r="I299" s="2">
        <v>655.12</v>
      </c>
    </row>
    <row r="300" spans="1:9" x14ac:dyDescent="0.3">
      <c r="A300" s="2" t="s">
        <v>157</v>
      </c>
      <c r="B300" s="2" t="s">
        <v>155</v>
      </c>
      <c r="C300" s="2" t="s">
        <v>124</v>
      </c>
      <c r="D300" s="2">
        <v>27</v>
      </c>
      <c r="E300" s="2">
        <v>25</v>
      </c>
      <c r="F300" s="2">
        <v>1036.5899999999999</v>
      </c>
      <c r="G300" s="2">
        <v>621.88</v>
      </c>
      <c r="H300" s="2">
        <v>671.2</v>
      </c>
      <c r="I300" s="2">
        <v>527.24</v>
      </c>
    </row>
    <row r="301" spans="1:9" x14ac:dyDescent="0.3">
      <c r="A301" s="2" t="s">
        <v>157</v>
      </c>
      <c r="B301" s="2" t="s">
        <v>155</v>
      </c>
      <c r="C301" s="2" t="s">
        <v>152</v>
      </c>
      <c r="D301" s="2">
        <v>48</v>
      </c>
      <c r="E301" s="2">
        <v>49</v>
      </c>
      <c r="F301" s="2">
        <v>1690.53</v>
      </c>
      <c r="G301" s="2">
        <v>1729.28</v>
      </c>
      <c r="H301" s="2">
        <v>832.69</v>
      </c>
      <c r="I301" s="2">
        <v>903.75</v>
      </c>
    </row>
    <row r="302" spans="1:9" x14ac:dyDescent="0.3">
      <c r="A302" s="2" t="s">
        <v>157</v>
      </c>
      <c r="B302" s="2" t="s">
        <v>155</v>
      </c>
      <c r="C302" s="2" t="s">
        <v>153</v>
      </c>
      <c r="D302" s="2">
        <v>70</v>
      </c>
      <c r="E302" s="2">
        <v>76</v>
      </c>
      <c r="F302" s="2">
        <v>2173.5500000000002</v>
      </c>
      <c r="G302" s="2">
        <v>3056.28</v>
      </c>
      <c r="H302" s="2">
        <v>1728.89</v>
      </c>
      <c r="I302" s="2">
        <v>1425.42</v>
      </c>
    </row>
    <row r="303" spans="1:9" x14ac:dyDescent="0.3">
      <c r="A303" s="2" t="s">
        <v>158</v>
      </c>
      <c r="B303" s="2" t="s">
        <v>123</v>
      </c>
      <c r="C303" s="2" t="s">
        <v>92</v>
      </c>
      <c r="D303" s="2">
        <v>98</v>
      </c>
      <c r="E303" s="2">
        <v>101</v>
      </c>
      <c r="F303" s="2">
        <v>3714.91</v>
      </c>
      <c r="G303" s="2">
        <v>2824.56</v>
      </c>
      <c r="H303" s="2">
        <v>1943.72</v>
      </c>
      <c r="I303" s="2">
        <v>2482.67</v>
      </c>
    </row>
    <row r="304" spans="1:9" x14ac:dyDescent="0.3">
      <c r="A304" s="2" t="s">
        <v>158</v>
      </c>
      <c r="B304" s="2" t="s">
        <v>123</v>
      </c>
      <c r="C304" s="2" t="s">
        <v>93</v>
      </c>
      <c r="D304" s="2">
        <v>84</v>
      </c>
      <c r="E304" s="2">
        <v>85</v>
      </c>
      <c r="F304" s="2">
        <v>3497.93</v>
      </c>
      <c r="G304" s="2">
        <v>3187.98</v>
      </c>
      <c r="H304" s="2">
        <v>1054.8499999999999</v>
      </c>
      <c r="I304" s="2">
        <v>1652.01</v>
      </c>
    </row>
    <row r="305" spans="1:9" x14ac:dyDescent="0.3">
      <c r="A305" s="2" t="s">
        <v>158</v>
      </c>
      <c r="B305" s="2" t="s">
        <v>123</v>
      </c>
      <c r="C305" s="2" t="s">
        <v>124</v>
      </c>
      <c r="D305" s="2">
        <v>89</v>
      </c>
      <c r="E305" s="2">
        <v>96</v>
      </c>
      <c r="F305" s="2">
        <v>2795.11</v>
      </c>
      <c r="G305" s="2">
        <v>4286.38</v>
      </c>
      <c r="H305" s="2">
        <v>1213.33</v>
      </c>
      <c r="I305" s="2">
        <v>1784.5</v>
      </c>
    </row>
    <row r="306" spans="1:9" x14ac:dyDescent="0.3">
      <c r="A306" s="2" t="s">
        <v>158</v>
      </c>
      <c r="B306" s="2" t="s">
        <v>123</v>
      </c>
      <c r="C306" s="2" t="s">
        <v>152</v>
      </c>
      <c r="D306" s="2">
        <v>99</v>
      </c>
      <c r="E306" s="2">
        <v>87</v>
      </c>
      <c r="F306" s="2">
        <v>2036.24</v>
      </c>
      <c r="G306" s="2">
        <v>2558.7399999999998</v>
      </c>
      <c r="H306" s="2">
        <v>1214.8800000000001</v>
      </c>
      <c r="I306" s="2">
        <v>1771.1</v>
      </c>
    </row>
    <row r="307" spans="1:9" x14ac:dyDescent="0.3">
      <c r="A307" s="2" t="s">
        <v>158</v>
      </c>
      <c r="B307" s="2" t="s">
        <v>123</v>
      </c>
      <c r="C307" s="2" t="s">
        <v>153</v>
      </c>
      <c r="D307" s="2">
        <v>62</v>
      </c>
      <c r="E307" s="2">
        <v>62</v>
      </c>
      <c r="F307" s="2">
        <v>2377.35</v>
      </c>
      <c r="G307" s="2">
        <v>2117.19</v>
      </c>
      <c r="H307" s="2">
        <v>1408.99</v>
      </c>
      <c r="I307" s="2">
        <v>1296.48</v>
      </c>
    </row>
    <row r="308" spans="1:9" x14ac:dyDescent="0.3">
      <c r="A308" s="2" t="s">
        <v>158</v>
      </c>
      <c r="B308" s="2" t="s">
        <v>125</v>
      </c>
      <c r="C308" s="2" t="s">
        <v>92</v>
      </c>
      <c r="D308" s="2">
        <v>100</v>
      </c>
      <c r="E308" s="2">
        <v>89</v>
      </c>
      <c r="F308" s="2">
        <v>2622.03</v>
      </c>
      <c r="G308" s="2">
        <v>2647.88</v>
      </c>
      <c r="H308" s="2">
        <v>1993.34</v>
      </c>
      <c r="I308" s="2">
        <v>1591.51</v>
      </c>
    </row>
    <row r="309" spans="1:9" x14ac:dyDescent="0.3">
      <c r="A309" s="2" t="s">
        <v>158</v>
      </c>
      <c r="B309" s="2" t="s">
        <v>125</v>
      </c>
      <c r="C309" s="2" t="s">
        <v>93</v>
      </c>
      <c r="D309" s="2">
        <v>50</v>
      </c>
      <c r="E309" s="2">
        <v>56</v>
      </c>
      <c r="F309" s="2">
        <v>1689.5</v>
      </c>
      <c r="G309" s="2">
        <v>2015.65</v>
      </c>
      <c r="H309" s="2">
        <v>909.7</v>
      </c>
      <c r="I309" s="2">
        <v>1127.73</v>
      </c>
    </row>
    <row r="310" spans="1:9" x14ac:dyDescent="0.3">
      <c r="A310" s="2" t="s">
        <v>158</v>
      </c>
      <c r="B310" s="2" t="s">
        <v>125</v>
      </c>
      <c r="C310" s="2" t="s">
        <v>124</v>
      </c>
      <c r="D310" s="2">
        <v>97</v>
      </c>
      <c r="E310" s="2">
        <v>101</v>
      </c>
      <c r="F310" s="2">
        <v>3957.54</v>
      </c>
      <c r="G310" s="2">
        <v>3868.53</v>
      </c>
      <c r="H310" s="2">
        <v>1249.74</v>
      </c>
      <c r="I310" s="2">
        <v>1383.48</v>
      </c>
    </row>
    <row r="311" spans="1:9" x14ac:dyDescent="0.3">
      <c r="A311" s="2" t="s">
        <v>158</v>
      </c>
      <c r="B311" s="2" t="s">
        <v>125</v>
      </c>
      <c r="C311" s="2" t="s">
        <v>152</v>
      </c>
      <c r="D311" s="2">
        <v>81</v>
      </c>
      <c r="E311" s="2">
        <v>76</v>
      </c>
      <c r="F311" s="2">
        <v>3907.81</v>
      </c>
      <c r="G311" s="2">
        <v>3759.55</v>
      </c>
      <c r="H311" s="2">
        <v>1746.98</v>
      </c>
      <c r="I311" s="2">
        <v>1563.59</v>
      </c>
    </row>
    <row r="312" spans="1:9" x14ac:dyDescent="0.3">
      <c r="A312" s="2" t="s">
        <v>158</v>
      </c>
      <c r="B312" s="2" t="s">
        <v>125</v>
      </c>
      <c r="C312" s="2" t="s">
        <v>153</v>
      </c>
      <c r="D312" s="2">
        <v>98</v>
      </c>
      <c r="E312" s="2">
        <v>104</v>
      </c>
      <c r="F312" s="2">
        <v>2892.1</v>
      </c>
      <c r="G312" s="2">
        <v>3168.27</v>
      </c>
      <c r="H312" s="2">
        <v>2352.54</v>
      </c>
      <c r="I312" s="2">
        <v>2280.83</v>
      </c>
    </row>
    <row r="313" spans="1:9" x14ac:dyDescent="0.3">
      <c r="A313" s="2" t="s">
        <v>158</v>
      </c>
      <c r="B313" s="2" t="s">
        <v>126</v>
      </c>
      <c r="C313" s="2" t="s">
        <v>92</v>
      </c>
      <c r="D313" s="2">
        <v>45</v>
      </c>
      <c r="E313" s="2">
        <v>42</v>
      </c>
      <c r="F313" s="2">
        <v>1674.19</v>
      </c>
      <c r="G313" s="2">
        <v>1524.42</v>
      </c>
      <c r="H313" s="2">
        <v>1054.6400000000001</v>
      </c>
      <c r="I313" s="2">
        <v>668.56</v>
      </c>
    </row>
    <row r="314" spans="1:9" x14ac:dyDescent="0.3">
      <c r="A314" s="2" t="s">
        <v>158</v>
      </c>
      <c r="B314" s="2" t="s">
        <v>126</v>
      </c>
      <c r="C314" s="2" t="s">
        <v>93</v>
      </c>
      <c r="D314" s="2">
        <v>54</v>
      </c>
      <c r="E314" s="2">
        <v>61</v>
      </c>
      <c r="F314" s="2">
        <v>2383.48</v>
      </c>
      <c r="G314" s="2">
        <v>1751.53</v>
      </c>
      <c r="H314" s="2">
        <v>772.98</v>
      </c>
      <c r="I314" s="2">
        <v>1263.44</v>
      </c>
    </row>
    <row r="315" spans="1:9" x14ac:dyDescent="0.3">
      <c r="A315" s="2" t="s">
        <v>158</v>
      </c>
      <c r="B315" s="2" t="s">
        <v>126</v>
      </c>
      <c r="C315" s="2" t="s">
        <v>124</v>
      </c>
      <c r="D315" s="2">
        <v>54</v>
      </c>
      <c r="E315" s="2">
        <v>60</v>
      </c>
      <c r="F315" s="2">
        <v>2142.67</v>
      </c>
      <c r="G315" s="2">
        <v>2545.21</v>
      </c>
      <c r="H315" s="2">
        <v>713.33</v>
      </c>
      <c r="I315" s="2">
        <v>1345.16</v>
      </c>
    </row>
    <row r="316" spans="1:9" x14ac:dyDescent="0.3">
      <c r="A316" s="2" t="s">
        <v>158</v>
      </c>
      <c r="B316" s="2" t="s">
        <v>126</v>
      </c>
      <c r="C316" s="2" t="s">
        <v>152</v>
      </c>
      <c r="D316" s="2">
        <v>44</v>
      </c>
      <c r="E316" s="2">
        <v>49</v>
      </c>
      <c r="F316" s="2">
        <v>1798.95</v>
      </c>
      <c r="G316" s="2">
        <v>1181.79</v>
      </c>
      <c r="H316" s="2">
        <v>846.35</v>
      </c>
      <c r="I316" s="2">
        <v>921.32</v>
      </c>
    </row>
    <row r="317" spans="1:9" x14ac:dyDescent="0.3">
      <c r="A317" s="2" t="s">
        <v>158</v>
      </c>
      <c r="B317" s="2" t="s">
        <v>126</v>
      </c>
      <c r="C317" s="2" t="s">
        <v>153</v>
      </c>
      <c r="D317" s="2">
        <v>41</v>
      </c>
      <c r="E317" s="2">
        <v>35</v>
      </c>
      <c r="F317" s="2">
        <v>1933.38</v>
      </c>
      <c r="G317" s="2">
        <v>936.96</v>
      </c>
      <c r="H317" s="2">
        <v>553.19000000000005</v>
      </c>
      <c r="I317" s="2">
        <v>402.6</v>
      </c>
    </row>
    <row r="318" spans="1:9" x14ac:dyDescent="0.3">
      <c r="A318" s="2" t="s">
        <v>158</v>
      </c>
      <c r="B318" s="2" t="s">
        <v>154</v>
      </c>
      <c r="C318" s="2" t="s">
        <v>92</v>
      </c>
      <c r="D318" s="2">
        <v>52</v>
      </c>
      <c r="E318" s="2">
        <v>55</v>
      </c>
      <c r="F318" s="2">
        <v>1196.8499999999999</v>
      </c>
      <c r="G318" s="2">
        <v>2371.7600000000002</v>
      </c>
      <c r="H318" s="2">
        <v>524.04</v>
      </c>
      <c r="I318" s="2">
        <v>1004.04</v>
      </c>
    </row>
    <row r="319" spans="1:9" x14ac:dyDescent="0.3">
      <c r="A319" s="2" t="s">
        <v>158</v>
      </c>
      <c r="B319" s="2" t="s">
        <v>154</v>
      </c>
      <c r="C319" s="2" t="s">
        <v>93</v>
      </c>
      <c r="D319" s="2">
        <v>30</v>
      </c>
      <c r="E319" s="2">
        <v>29</v>
      </c>
      <c r="F319" s="2">
        <v>1441.53</v>
      </c>
      <c r="G319" s="2">
        <v>1344.21</v>
      </c>
      <c r="H319" s="2">
        <v>514.85</v>
      </c>
      <c r="I319" s="2">
        <v>376.76</v>
      </c>
    </row>
    <row r="320" spans="1:9" x14ac:dyDescent="0.3">
      <c r="A320" s="2" t="s">
        <v>158</v>
      </c>
      <c r="B320" s="2" t="s">
        <v>154</v>
      </c>
      <c r="C320" s="2" t="s">
        <v>124</v>
      </c>
      <c r="D320" s="2">
        <v>46</v>
      </c>
      <c r="E320" s="2">
        <v>43</v>
      </c>
      <c r="F320" s="2">
        <v>1811.34</v>
      </c>
      <c r="G320" s="2">
        <v>2031.24</v>
      </c>
      <c r="H320" s="2">
        <v>521.73</v>
      </c>
      <c r="I320" s="2">
        <v>800.32</v>
      </c>
    </row>
    <row r="321" spans="1:9" x14ac:dyDescent="0.3">
      <c r="A321" s="2" t="s">
        <v>158</v>
      </c>
      <c r="B321" s="2" t="s">
        <v>154</v>
      </c>
      <c r="C321" s="2" t="s">
        <v>152</v>
      </c>
      <c r="D321" s="2">
        <v>78</v>
      </c>
      <c r="E321" s="2">
        <v>83</v>
      </c>
      <c r="F321" s="2">
        <v>3549.78</v>
      </c>
      <c r="G321" s="2">
        <v>1752.87</v>
      </c>
      <c r="H321" s="2">
        <v>1858.12</v>
      </c>
      <c r="I321" s="2">
        <v>1350.27</v>
      </c>
    </row>
    <row r="322" spans="1:9" x14ac:dyDescent="0.3">
      <c r="A322" s="2" t="s">
        <v>158</v>
      </c>
      <c r="B322" s="2" t="s">
        <v>154</v>
      </c>
      <c r="C322" s="2" t="s">
        <v>153</v>
      </c>
      <c r="D322" s="2">
        <v>32</v>
      </c>
      <c r="E322" s="2">
        <v>36</v>
      </c>
      <c r="F322" s="2">
        <v>674.89</v>
      </c>
      <c r="G322" s="2">
        <v>1623.1</v>
      </c>
      <c r="H322" s="2">
        <v>698.22</v>
      </c>
      <c r="I322" s="2">
        <v>460.61</v>
      </c>
    </row>
    <row r="323" spans="1:9" x14ac:dyDescent="0.3">
      <c r="A323" s="2" t="s">
        <v>158</v>
      </c>
      <c r="B323" s="2" t="s">
        <v>155</v>
      </c>
      <c r="C323" s="2" t="s">
        <v>92</v>
      </c>
      <c r="D323" s="2">
        <v>47</v>
      </c>
      <c r="E323" s="2">
        <v>52</v>
      </c>
      <c r="F323" s="2">
        <v>953.07</v>
      </c>
      <c r="G323" s="2">
        <v>1926.02</v>
      </c>
      <c r="H323" s="2">
        <v>545.65</v>
      </c>
      <c r="I323" s="2">
        <v>1286.74</v>
      </c>
    </row>
    <row r="324" spans="1:9" x14ac:dyDescent="0.3">
      <c r="A324" s="2" t="s">
        <v>158</v>
      </c>
      <c r="B324" s="2" t="s">
        <v>155</v>
      </c>
      <c r="C324" s="2" t="s">
        <v>93</v>
      </c>
      <c r="D324" s="2">
        <v>46</v>
      </c>
      <c r="E324" s="2">
        <v>45</v>
      </c>
      <c r="F324" s="2">
        <v>1805.01</v>
      </c>
      <c r="G324" s="2">
        <v>1607.83</v>
      </c>
      <c r="H324" s="2">
        <v>1073.5899999999999</v>
      </c>
      <c r="I324" s="2">
        <v>540.58000000000004</v>
      </c>
    </row>
    <row r="325" spans="1:9" x14ac:dyDescent="0.3">
      <c r="A325" s="2" t="s">
        <v>158</v>
      </c>
      <c r="B325" s="2" t="s">
        <v>155</v>
      </c>
      <c r="C325" s="2" t="s">
        <v>124</v>
      </c>
      <c r="D325" s="2">
        <v>74</v>
      </c>
      <c r="E325" s="2">
        <v>73</v>
      </c>
      <c r="F325" s="2">
        <v>1908.04</v>
      </c>
      <c r="G325" s="2">
        <v>1706.7</v>
      </c>
      <c r="H325" s="2">
        <v>920.37</v>
      </c>
      <c r="I325" s="2">
        <v>1232.51</v>
      </c>
    </row>
    <row r="326" spans="1:9" x14ac:dyDescent="0.3">
      <c r="A326" s="2" t="s">
        <v>158</v>
      </c>
      <c r="B326" s="2" t="s">
        <v>155</v>
      </c>
      <c r="C326" s="2" t="s">
        <v>152</v>
      </c>
      <c r="D326" s="2">
        <v>42</v>
      </c>
      <c r="E326" s="2">
        <v>44</v>
      </c>
      <c r="F326" s="2">
        <v>857.75</v>
      </c>
      <c r="G326" s="2">
        <v>1324.99</v>
      </c>
      <c r="H326" s="2">
        <v>605.87</v>
      </c>
      <c r="I326" s="2">
        <v>885.1</v>
      </c>
    </row>
    <row r="327" spans="1:9" x14ac:dyDescent="0.3">
      <c r="A327" s="2" t="s">
        <v>158</v>
      </c>
      <c r="B327" s="2" t="s">
        <v>155</v>
      </c>
      <c r="C327" s="2" t="s">
        <v>153</v>
      </c>
      <c r="D327" s="2">
        <v>34</v>
      </c>
      <c r="E327" s="2">
        <v>30</v>
      </c>
      <c r="F327" s="2">
        <v>1553.27</v>
      </c>
      <c r="G327" s="2">
        <v>1407.34</v>
      </c>
      <c r="H327" s="2">
        <v>761.76</v>
      </c>
      <c r="I327" s="2">
        <v>531.88</v>
      </c>
    </row>
    <row r="328" spans="1:9" x14ac:dyDescent="0.3">
      <c r="A328" s="2" t="s">
        <v>159</v>
      </c>
      <c r="B328" s="2" t="s">
        <v>123</v>
      </c>
      <c r="C328" s="2" t="s">
        <v>92</v>
      </c>
      <c r="D328" s="2">
        <v>21</v>
      </c>
      <c r="E328" s="2">
        <v>20</v>
      </c>
      <c r="F328" s="2">
        <v>480.09</v>
      </c>
      <c r="G328" s="2">
        <v>989.01</v>
      </c>
      <c r="H328" s="2">
        <v>360.4</v>
      </c>
      <c r="I328" s="2">
        <v>480.75</v>
      </c>
    </row>
    <row r="329" spans="1:9" x14ac:dyDescent="0.3">
      <c r="A329" s="2" t="s">
        <v>159</v>
      </c>
      <c r="B329" s="2" t="s">
        <v>123</v>
      </c>
      <c r="C329" s="2" t="s">
        <v>93</v>
      </c>
      <c r="D329" s="2">
        <v>10</v>
      </c>
      <c r="E329" s="2">
        <v>9</v>
      </c>
      <c r="F329" s="2">
        <v>270.66000000000003</v>
      </c>
      <c r="G329" s="2">
        <v>383.51</v>
      </c>
      <c r="H329" s="2">
        <v>243.11</v>
      </c>
      <c r="I329" s="2">
        <v>130.76</v>
      </c>
    </row>
    <row r="330" spans="1:9" x14ac:dyDescent="0.3">
      <c r="A330" s="2" t="s">
        <v>159</v>
      </c>
      <c r="B330" s="2" t="s">
        <v>123</v>
      </c>
      <c r="C330" s="2" t="s">
        <v>124</v>
      </c>
      <c r="D330" s="2">
        <v>83</v>
      </c>
      <c r="E330" s="2">
        <v>70</v>
      </c>
      <c r="F330" s="2">
        <v>3287.67</v>
      </c>
      <c r="G330" s="2">
        <v>2854.81</v>
      </c>
      <c r="H330" s="2">
        <v>907.34</v>
      </c>
      <c r="I330" s="2">
        <v>824.14</v>
      </c>
    </row>
    <row r="331" spans="1:9" x14ac:dyDescent="0.3">
      <c r="A331" s="2" t="s">
        <v>159</v>
      </c>
      <c r="B331" s="2" t="s">
        <v>123</v>
      </c>
      <c r="C331" s="2" t="s">
        <v>152</v>
      </c>
      <c r="D331" s="2">
        <v>49</v>
      </c>
      <c r="E331" s="2">
        <v>43</v>
      </c>
      <c r="F331" s="2">
        <v>1988.53</v>
      </c>
      <c r="G331" s="2">
        <v>2050.81</v>
      </c>
      <c r="H331" s="2">
        <v>1142.53</v>
      </c>
      <c r="I331" s="2">
        <v>926.55</v>
      </c>
    </row>
    <row r="332" spans="1:9" x14ac:dyDescent="0.3">
      <c r="A332" s="2" t="s">
        <v>159</v>
      </c>
      <c r="B332" s="2" t="s">
        <v>123</v>
      </c>
      <c r="C332" s="2" t="s">
        <v>153</v>
      </c>
      <c r="D332" s="2">
        <v>98</v>
      </c>
      <c r="E332" s="2">
        <v>86</v>
      </c>
      <c r="F332" s="2">
        <v>4653.42</v>
      </c>
      <c r="G332" s="2">
        <v>2481.1999999999998</v>
      </c>
      <c r="H332" s="2">
        <v>1883.5</v>
      </c>
      <c r="I332" s="2">
        <v>1142.68</v>
      </c>
    </row>
    <row r="333" spans="1:9" x14ac:dyDescent="0.3">
      <c r="A333" s="2" t="s">
        <v>159</v>
      </c>
      <c r="B333" s="2" t="s">
        <v>125</v>
      </c>
      <c r="C333" s="2" t="s">
        <v>92</v>
      </c>
      <c r="D333" s="2">
        <v>27</v>
      </c>
      <c r="E333" s="2">
        <v>26</v>
      </c>
      <c r="F333" s="2">
        <v>908.53</v>
      </c>
      <c r="G333" s="2">
        <v>1291.29</v>
      </c>
      <c r="H333" s="2">
        <v>421.32</v>
      </c>
      <c r="I333" s="2">
        <v>533.76</v>
      </c>
    </row>
    <row r="334" spans="1:9" x14ac:dyDescent="0.3">
      <c r="A334" s="2" t="s">
        <v>159</v>
      </c>
      <c r="B334" s="2" t="s">
        <v>125</v>
      </c>
      <c r="C334" s="2" t="s">
        <v>93</v>
      </c>
      <c r="D334" s="2">
        <v>70</v>
      </c>
      <c r="E334" s="2">
        <v>75</v>
      </c>
      <c r="F334" s="2">
        <v>3084.19</v>
      </c>
      <c r="G334" s="2">
        <v>3357.61</v>
      </c>
      <c r="H334" s="2">
        <v>1499.95</v>
      </c>
      <c r="I334" s="2">
        <v>1515.38</v>
      </c>
    </row>
    <row r="335" spans="1:9" x14ac:dyDescent="0.3">
      <c r="A335" s="2" t="s">
        <v>159</v>
      </c>
      <c r="B335" s="2" t="s">
        <v>125</v>
      </c>
      <c r="C335" s="2" t="s">
        <v>124</v>
      </c>
      <c r="D335" s="2">
        <v>86</v>
      </c>
      <c r="E335" s="2">
        <v>95</v>
      </c>
      <c r="F335" s="2">
        <v>1931.23</v>
      </c>
      <c r="G335" s="2">
        <v>3173.23</v>
      </c>
      <c r="H335" s="2">
        <v>1767.86</v>
      </c>
      <c r="I335" s="2">
        <v>1061.3</v>
      </c>
    </row>
    <row r="336" spans="1:9" x14ac:dyDescent="0.3">
      <c r="A336" s="2" t="s">
        <v>159</v>
      </c>
      <c r="B336" s="2" t="s">
        <v>125</v>
      </c>
      <c r="C336" s="2" t="s">
        <v>152</v>
      </c>
      <c r="D336" s="2">
        <v>82</v>
      </c>
      <c r="E336" s="2">
        <v>72</v>
      </c>
      <c r="F336" s="2">
        <v>3678.78</v>
      </c>
      <c r="G336" s="2">
        <v>3390.24</v>
      </c>
      <c r="H336" s="2">
        <v>1068.6500000000001</v>
      </c>
      <c r="I336" s="2">
        <v>1299.5899999999999</v>
      </c>
    </row>
    <row r="337" spans="1:9" x14ac:dyDescent="0.3">
      <c r="A337" s="2" t="s">
        <v>159</v>
      </c>
      <c r="B337" s="2" t="s">
        <v>125</v>
      </c>
      <c r="C337" s="2" t="s">
        <v>153</v>
      </c>
      <c r="D337" s="2">
        <v>31</v>
      </c>
      <c r="E337" s="2">
        <v>29</v>
      </c>
      <c r="F337" s="2">
        <v>1103.92</v>
      </c>
      <c r="G337" s="2">
        <v>681.13</v>
      </c>
      <c r="H337" s="2">
        <v>405.51</v>
      </c>
      <c r="I337" s="2">
        <v>543.66999999999996</v>
      </c>
    </row>
    <row r="338" spans="1:9" x14ac:dyDescent="0.3">
      <c r="A338" s="2" t="s">
        <v>159</v>
      </c>
      <c r="B338" s="2" t="s">
        <v>126</v>
      </c>
      <c r="C338" s="2" t="s">
        <v>92</v>
      </c>
      <c r="D338" s="2">
        <v>21</v>
      </c>
      <c r="E338" s="2">
        <v>23</v>
      </c>
      <c r="F338" s="2">
        <v>700.65</v>
      </c>
      <c r="G338" s="2">
        <v>498.39</v>
      </c>
      <c r="H338" s="2">
        <v>251.56</v>
      </c>
      <c r="I338" s="2">
        <v>373.32</v>
      </c>
    </row>
    <row r="339" spans="1:9" x14ac:dyDescent="0.3">
      <c r="A339" s="2" t="s">
        <v>159</v>
      </c>
      <c r="B339" s="2" t="s">
        <v>126</v>
      </c>
      <c r="C339" s="2" t="s">
        <v>93</v>
      </c>
      <c r="D339" s="2">
        <v>82</v>
      </c>
      <c r="E339" s="2">
        <v>71</v>
      </c>
      <c r="F339" s="2">
        <v>2777.45</v>
      </c>
      <c r="G339" s="2">
        <v>3138.73</v>
      </c>
      <c r="H339" s="2">
        <v>1709.63</v>
      </c>
      <c r="I339" s="2">
        <v>1131.69</v>
      </c>
    </row>
    <row r="340" spans="1:9" x14ac:dyDescent="0.3">
      <c r="A340" s="2" t="s">
        <v>159</v>
      </c>
      <c r="B340" s="2" t="s">
        <v>126</v>
      </c>
      <c r="C340" s="2" t="s">
        <v>124</v>
      </c>
      <c r="D340" s="2">
        <v>10</v>
      </c>
      <c r="E340" s="2">
        <v>10</v>
      </c>
      <c r="F340" s="2">
        <v>373.49</v>
      </c>
      <c r="G340" s="2">
        <v>213.59</v>
      </c>
      <c r="H340" s="2">
        <v>151.68</v>
      </c>
      <c r="I340" s="2">
        <v>109.56</v>
      </c>
    </row>
    <row r="341" spans="1:9" x14ac:dyDescent="0.3">
      <c r="A341" s="2" t="s">
        <v>159</v>
      </c>
      <c r="B341" s="2" t="s">
        <v>126</v>
      </c>
      <c r="C341" s="2" t="s">
        <v>152</v>
      </c>
      <c r="D341" s="2">
        <v>17</v>
      </c>
      <c r="E341" s="2">
        <v>19</v>
      </c>
      <c r="F341" s="2">
        <v>375.2</v>
      </c>
      <c r="G341" s="2">
        <v>912.25</v>
      </c>
      <c r="H341" s="2">
        <v>178.09</v>
      </c>
      <c r="I341" s="2">
        <v>306.52999999999997</v>
      </c>
    </row>
    <row r="342" spans="1:9" x14ac:dyDescent="0.3">
      <c r="A342" s="2" t="s">
        <v>159</v>
      </c>
      <c r="B342" s="2" t="s">
        <v>126</v>
      </c>
      <c r="C342" s="2" t="s">
        <v>153</v>
      </c>
      <c r="D342" s="2">
        <v>27</v>
      </c>
      <c r="E342" s="2">
        <v>29</v>
      </c>
      <c r="F342" s="2">
        <v>1332.45</v>
      </c>
      <c r="G342" s="2">
        <v>1141.92</v>
      </c>
      <c r="H342" s="2">
        <v>440.25</v>
      </c>
      <c r="I342" s="2">
        <v>721.89</v>
      </c>
    </row>
    <row r="343" spans="1:9" x14ac:dyDescent="0.3">
      <c r="A343" s="2" t="s">
        <v>159</v>
      </c>
      <c r="B343" s="2" t="s">
        <v>154</v>
      </c>
      <c r="C343" s="2" t="s">
        <v>92</v>
      </c>
      <c r="D343" s="2">
        <v>58</v>
      </c>
      <c r="E343" s="2">
        <v>57</v>
      </c>
      <c r="F343" s="2">
        <v>2755.78</v>
      </c>
      <c r="G343" s="2">
        <v>1785.52</v>
      </c>
      <c r="H343" s="2">
        <v>649.82000000000005</v>
      </c>
      <c r="I343" s="2">
        <v>1394.34</v>
      </c>
    </row>
    <row r="344" spans="1:9" x14ac:dyDescent="0.3">
      <c r="A344" s="2" t="s">
        <v>159</v>
      </c>
      <c r="B344" s="2" t="s">
        <v>154</v>
      </c>
      <c r="C344" s="2" t="s">
        <v>93</v>
      </c>
      <c r="D344" s="2">
        <v>79</v>
      </c>
      <c r="E344" s="2">
        <v>70</v>
      </c>
      <c r="F344" s="2">
        <v>3618.88</v>
      </c>
      <c r="G344" s="2">
        <v>1649.13</v>
      </c>
      <c r="H344" s="2">
        <v>1966.52</v>
      </c>
      <c r="I344" s="2">
        <v>1112.71</v>
      </c>
    </row>
    <row r="345" spans="1:9" x14ac:dyDescent="0.3">
      <c r="A345" s="2" t="s">
        <v>159</v>
      </c>
      <c r="B345" s="2" t="s">
        <v>154</v>
      </c>
      <c r="C345" s="2" t="s">
        <v>124</v>
      </c>
      <c r="D345" s="2">
        <v>26</v>
      </c>
      <c r="E345" s="2">
        <v>27</v>
      </c>
      <c r="F345" s="2">
        <v>693.7</v>
      </c>
      <c r="G345" s="2">
        <v>542.80999999999995</v>
      </c>
      <c r="H345" s="2">
        <v>268.87</v>
      </c>
      <c r="I345" s="2">
        <v>390.84</v>
      </c>
    </row>
    <row r="346" spans="1:9" x14ac:dyDescent="0.3">
      <c r="A346" s="2" t="s">
        <v>159</v>
      </c>
      <c r="B346" s="2" t="s">
        <v>154</v>
      </c>
      <c r="C346" s="2" t="s">
        <v>152</v>
      </c>
      <c r="D346" s="2">
        <v>96</v>
      </c>
      <c r="E346" s="2">
        <v>102</v>
      </c>
      <c r="F346" s="2">
        <v>3141.49</v>
      </c>
      <c r="G346" s="2">
        <v>3200.59</v>
      </c>
      <c r="H346" s="2">
        <v>1290.72</v>
      </c>
      <c r="I346" s="2">
        <v>1724.76</v>
      </c>
    </row>
    <row r="347" spans="1:9" x14ac:dyDescent="0.3">
      <c r="A347" s="2" t="s">
        <v>159</v>
      </c>
      <c r="B347" s="2" t="s">
        <v>154</v>
      </c>
      <c r="C347" s="2" t="s">
        <v>153</v>
      </c>
      <c r="D347" s="2">
        <v>29</v>
      </c>
      <c r="E347" s="2">
        <v>27</v>
      </c>
      <c r="F347" s="2">
        <v>1395.55</v>
      </c>
      <c r="G347" s="2">
        <v>1127.27</v>
      </c>
      <c r="H347" s="2">
        <v>339.09</v>
      </c>
      <c r="I347" s="2">
        <v>597.84</v>
      </c>
    </row>
    <row r="348" spans="1:9" x14ac:dyDescent="0.3">
      <c r="A348" s="2" t="s">
        <v>159</v>
      </c>
      <c r="B348" s="2" t="s">
        <v>155</v>
      </c>
      <c r="C348" s="2" t="s">
        <v>92</v>
      </c>
      <c r="D348" s="2">
        <v>63</v>
      </c>
      <c r="E348" s="2">
        <v>65</v>
      </c>
      <c r="F348" s="2">
        <v>3029.49</v>
      </c>
      <c r="G348" s="2">
        <v>3033.63</v>
      </c>
      <c r="H348" s="2">
        <v>857.43</v>
      </c>
      <c r="I348" s="2">
        <v>715.61</v>
      </c>
    </row>
    <row r="349" spans="1:9" x14ac:dyDescent="0.3">
      <c r="A349" s="2" t="s">
        <v>159</v>
      </c>
      <c r="B349" s="2" t="s">
        <v>155</v>
      </c>
      <c r="C349" s="2" t="s">
        <v>93</v>
      </c>
      <c r="D349" s="2">
        <v>86</v>
      </c>
      <c r="E349" s="2">
        <v>73</v>
      </c>
      <c r="F349" s="2">
        <v>3262.29</v>
      </c>
      <c r="G349" s="2">
        <v>3000.2</v>
      </c>
      <c r="H349" s="2">
        <v>922.79</v>
      </c>
      <c r="I349" s="2">
        <v>1540.89</v>
      </c>
    </row>
    <row r="350" spans="1:9" x14ac:dyDescent="0.3">
      <c r="A350" s="2" t="s">
        <v>159</v>
      </c>
      <c r="B350" s="2" t="s">
        <v>155</v>
      </c>
      <c r="C350" s="2" t="s">
        <v>124</v>
      </c>
      <c r="D350" s="2">
        <v>61</v>
      </c>
      <c r="E350" s="2">
        <v>59</v>
      </c>
      <c r="F350" s="2">
        <v>2207.7600000000002</v>
      </c>
      <c r="G350" s="2">
        <v>2515.2600000000002</v>
      </c>
      <c r="H350" s="2">
        <v>1320.1</v>
      </c>
      <c r="I350" s="2">
        <v>714.02</v>
      </c>
    </row>
    <row r="351" spans="1:9" x14ac:dyDescent="0.3">
      <c r="A351" s="2" t="s">
        <v>159</v>
      </c>
      <c r="B351" s="2" t="s">
        <v>155</v>
      </c>
      <c r="C351" s="2" t="s">
        <v>152</v>
      </c>
      <c r="D351" s="2">
        <v>47</v>
      </c>
      <c r="E351" s="2">
        <v>43</v>
      </c>
      <c r="F351" s="2">
        <v>2232.12</v>
      </c>
      <c r="G351" s="2">
        <v>1603.18</v>
      </c>
      <c r="H351" s="2">
        <v>877.12</v>
      </c>
      <c r="I351" s="2">
        <v>928.29</v>
      </c>
    </row>
    <row r="352" spans="1:9" x14ac:dyDescent="0.3">
      <c r="A352" s="2" t="s">
        <v>159</v>
      </c>
      <c r="B352" s="2" t="s">
        <v>155</v>
      </c>
      <c r="C352" s="2" t="s">
        <v>153</v>
      </c>
      <c r="D352" s="2">
        <v>51</v>
      </c>
      <c r="E352" s="2">
        <v>46</v>
      </c>
      <c r="F352" s="2">
        <v>2360.6799999999998</v>
      </c>
      <c r="G352" s="2">
        <v>2280.2600000000002</v>
      </c>
      <c r="H352" s="2">
        <v>908.76</v>
      </c>
      <c r="I352" s="2">
        <v>745.36</v>
      </c>
    </row>
    <row r="353" spans="1:9" x14ac:dyDescent="0.3">
      <c r="A353" s="2" t="s">
        <v>160</v>
      </c>
      <c r="B353" s="2" t="s">
        <v>123</v>
      </c>
      <c r="C353" s="2" t="s">
        <v>92</v>
      </c>
      <c r="D353" s="2">
        <v>45</v>
      </c>
      <c r="E353" s="2">
        <v>39</v>
      </c>
      <c r="F353" s="2">
        <v>2180.5</v>
      </c>
      <c r="G353" s="2">
        <v>1809.27</v>
      </c>
      <c r="H353" s="2">
        <v>1065.31</v>
      </c>
      <c r="I353" s="2">
        <v>756.21</v>
      </c>
    </row>
    <row r="354" spans="1:9" x14ac:dyDescent="0.3">
      <c r="A354" s="2" t="s">
        <v>160</v>
      </c>
      <c r="B354" s="2" t="s">
        <v>123</v>
      </c>
      <c r="C354" s="2" t="s">
        <v>93</v>
      </c>
      <c r="D354" s="2">
        <v>64</v>
      </c>
      <c r="E354" s="2">
        <v>65</v>
      </c>
      <c r="F354" s="2">
        <v>1370.02</v>
      </c>
      <c r="G354" s="2">
        <v>1971.61</v>
      </c>
      <c r="H354" s="2">
        <v>1257.58</v>
      </c>
      <c r="I354" s="2">
        <v>1021.63</v>
      </c>
    </row>
    <row r="355" spans="1:9" x14ac:dyDescent="0.3">
      <c r="A355" s="2" t="s">
        <v>160</v>
      </c>
      <c r="B355" s="2" t="s">
        <v>123</v>
      </c>
      <c r="C355" s="2" t="s">
        <v>124</v>
      </c>
      <c r="D355" s="2">
        <v>77</v>
      </c>
      <c r="E355" s="2">
        <v>72</v>
      </c>
      <c r="F355" s="2">
        <v>2501.71</v>
      </c>
      <c r="G355" s="2">
        <v>1762.31</v>
      </c>
      <c r="H355" s="2">
        <v>1204.81</v>
      </c>
      <c r="I355" s="2">
        <v>1534.77</v>
      </c>
    </row>
    <row r="356" spans="1:9" x14ac:dyDescent="0.3">
      <c r="A356" s="2" t="s">
        <v>160</v>
      </c>
      <c r="B356" s="2" t="s">
        <v>123</v>
      </c>
      <c r="C356" s="2" t="s">
        <v>152</v>
      </c>
      <c r="D356" s="2">
        <v>70</v>
      </c>
      <c r="E356" s="2">
        <v>64</v>
      </c>
      <c r="F356" s="2">
        <v>1873.22</v>
      </c>
      <c r="G356" s="2">
        <v>2926.48</v>
      </c>
      <c r="H356" s="2">
        <v>851.57</v>
      </c>
      <c r="I356" s="2">
        <v>1084.5</v>
      </c>
    </row>
    <row r="357" spans="1:9" x14ac:dyDescent="0.3">
      <c r="A357" s="2" t="s">
        <v>160</v>
      </c>
      <c r="B357" s="2" t="s">
        <v>123</v>
      </c>
      <c r="C357" s="2" t="s">
        <v>153</v>
      </c>
      <c r="D357" s="2">
        <v>17</v>
      </c>
      <c r="E357" s="2">
        <v>17</v>
      </c>
      <c r="F357" s="2">
        <v>833.57</v>
      </c>
      <c r="G357" s="2">
        <v>624.22</v>
      </c>
      <c r="H357" s="2">
        <v>204.19</v>
      </c>
      <c r="I357" s="2">
        <v>231.93</v>
      </c>
    </row>
    <row r="358" spans="1:9" x14ac:dyDescent="0.3">
      <c r="A358" s="2" t="s">
        <v>160</v>
      </c>
      <c r="B358" s="2" t="s">
        <v>125</v>
      </c>
      <c r="C358" s="2" t="s">
        <v>92</v>
      </c>
      <c r="D358" s="2">
        <v>36</v>
      </c>
      <c r="E358" s="2">
        <v>34</v>
      </c>
      <c r="F358" s="2">
        <v>805.4</v>
      </c>
      <c r="G358" s="2">
        <v>1138.78</v>
      </c>
      <c r="H358" s="2">
        <v>560.38</v>
      </c>
      <c r="I358" s="2">
        <v>613.16999999999996</v>
      </c>
    </row>
    <row r="359" spans="1:9" x14ac:dyDescent="0.3">
      <c r="A359" s="2" t="s">
        <v>160</v>
      </c>
      <c r="B359" s="2" t="s">
        <v>125</v>
      </c>
      <c r="C359" s="2" t="s">
        <v>93</v>
      </c>
      <c r="D359" s="2">
        <v>34</v>
      </c>
      <c r="E359" s="2">
        <v>29</v>
      </c>
      <c r="F359" s="2">
        <v>1064.71</v>
      </c>
      <c r="G359" s="2">
        <v>1106.32</v>
      </c>
      <c r="H359" s="2">
        <v>360.17</v>
      </c>
      <c r="I359" s="2">
        <v>321.66000000000003</v>
      </c>
    </row>
    <row r="360" spans="1:9" x14ac:dyDescent="0.3">
      <c r="A360" s="2" t="s">
        <v>160</v>
      </c>
      <c r="B360" s="2" t="s">
        <v>125</v>
      </c>
      <c r="C360" s="2" t="s">
        <v>124</v>
      </c>
      <c r="D360" s="2">
        <v>85</v>
      </c>
      <c r="E360" s="2">
        <v>90</v>
      </c>
      <c r="F360" s="2">
        <v>3125.07</v>
      </c>
      <c r="G360" s="2">
        <v>3094.36</v>
      </c>
      <c r="H360" s="2">
        <v>1958.58</v>
      </c>
      <c r="I360" s="2">
        <v>1349.5</v>
      </c>
    </row>
    <row r="361" spans="1:9" x14ac:dyDescent="0.3">
      <c r="A361" s="2" t="s">
        <v>160</v>
      </c>
      <c r="B361" s="2" t="s">
        <v>125</v>
      </c>
      <c r="C361" s="2" t="s">
        <v>152</v>
      </c>
      <c r="D361" s="2">
        <v>11</v>
      </c>
      <c r="E361" s="2">
        <v>10</v>
      </c>
      <c r="F361" s="2">
        <v>282.70999999999998</v>
      </c>
      <c r="G361" s="2">
        <v>422.44</v>
      </c>
      <c r="H361" s="2">
        <v>233.24</v>
      </c>
      <c r="I361" s="2">
        <v>213.15</v>
      </c>
    </row>
    <row r="362" spans="1:9" x14ac:dyDescent="0.3">
      <c r="A362" s="2" t="s">
        <v>160</v>
      </c>
      <c r="B362" s="2" t="s">
        <v>125</v>
      </c>
      <c r="C362" s="2" t="s">
        <v>153</v>
      </c>
      <c r="D362" s="2">
        <v>41</v>
      </c>
      <c r="E362" s="2">
        <v>43</v>
      </c>
      <c r="F362" s="2">
        <v>1685.64</v>
      </c>
      <c r="G362" s="2">
        <v>1371.66</v>
      </c>
      <c r="H362" s="2">
        <v>557.19000000000005</v>
      </c>
      <c r="I362" s="2">
        <v>637.44000000000005</v>
      </c>
    </row>
    <row r="363" spans="1:9" x14ac:dyDescent="0.3">
      <c r="A363" s="2" t="s">
        <v>160</v>
      </c>
      <c r="B363" s="2" t="s">
        <v>126</v>
      </c>
      <c r="C363" s="2" t="s">
        <v>92</v>
      </c>
      <c r="D363" s="2">
        <v>46</v>
      </c>
      <c r="E363" s="2">
        <v>44</v>
      </c>
      <c r="F363" s="2">
        <v>1656.44</v>
      </c>
      <c r="G363" s="2">
        <v>1354.22</v>
      </c>
      <c r="H363" s="2">
        <v>640.48</v>
      </c>
      <c r="I363" s="2">
        <v>778.46</v>
      </c>
    </row>
    <row r="364" spans="1:9" x14ac:dyDescent="0.3">
      <c r="A364" s="2" t="s">
        <v>160</v>
      </c>
      <c r="B364" s="2" t="s">
        <v>126</v>
      </c>
      <c r="C364" s="2" t="s">
        <v>93</v>
      </c>
      <c r="D364" s="2">
        <v>73</v>
      </c>
      <c r="E364" s="2">
        <v>72</v>
      </c>
      <c r="F364" s="2">
        <v>3218.17</v>
      </c>
      <c r="G364" s="2">
        <v>3000.41</v>
      </c>
      <c r="H364" s="2">
        <v>1563.98</v>
      </c>
      <c r="I364" s="2">
        <v>1065.8499999999999</v>
      </c>
    </row>
    <row r="365" spans="1:9" x14ac:dyDescent="0.3">
      <c r="A365" s="2" t="s">
        <v>160</v>
      </c>
      <c r="B365" s="2" t="s">
        <v>126</v>
      </c>
      <c r="C365" s="2" t="s">
        <v>124</v>
      </c>
      <c r="D365" s="2">
        <v>36</v>
      </c>
      <c r="E365" s="2">
        <v>34</v>
      </c>
      <c r="F365" s="2">
        <v>1167.04</v>
      </c>
      <c r="G365" s="2">
        <v>1253.78</v>
      </c>
      <c r="H365" s="2">
        <v>479.49</v>
      </c>
      <c r="I365" s="2">
        <v>414.42</v>
      </c>
    </row>
    <row r="366" spans="1:9" x14ac:dyDescent="0.3">
      <c r="A366" s="2" t="s">
        <v>160</v>
      </c>
      <c r="B366" s="2" t="s">
        <v>126</v>
      </c>
      <c r="C366" s="2" t="s">
        <v>152</v>
      </c>
      <c r="D366" s="2">
        <v>43</v>
      </c>
      <c r="E366" s="2">
        <v>43</v>
      </c>
      <c r="F366" s="2">
        <v>1613.4</v>
      </c>
      <c r="G366" s="2">
        <v>1788.82</v>
      </c>
      <c r="H366" s="2">
        <v>620.4</v>
      </c>
      <c r="I366" s="2">
        <v>556.54</v>
      </c>
    </row>
    <row r="367" spans="1:9" x14ac:dyDescent="0.3">
      <c r="A367" s="2" t="s">
        <v>160</v>
      </c>
      <c r="B367" s="2" t="s">
        <v>126</v>
      </c>
      <c r="C367" s="2" t="s">
        <v>153</v>
      </c>
      <c r="D367" s="2">
        <v>39</v>
      </c>
      <c r="E367" s="2">
        <v>37</v>
      </c>
      <c r="F367" s="2">
        <v>1755.03</v>
      </c>
      <c r="G367" s="2">
        <v>1294.22</v>
      </c>
      <c r="H367" s="2">
        <v>772.95</v>
      </c>
      <c r="I367" s="2">
        <v>750.09</v>
      </c>
    </row>
    <row r="368" spans="1:9" x14ac:dyDescent="0.3">
      <c r="A368" s="2" t="s">
        <v>160</v>
      </c>
      <c r="B368" s="2" t="s">
        <v>154</v>
      </c>
      <c r="C368" s="2" t="s">
        <v>92</v>
      </c>
      <c r="D368" s="2">
        <v>42</v>
      </c>
      <c r="E368" s="2">
        <v>45</v>
      </c>
      <c r="F368" s="2">
        <v>1455.66</v>
      </c>
      <c r="G368" s="2">
        <v>1876.8</v>
      </c>
      <c r="H368" s="2">
        <v>885.94</v>
      </c>
      <c r="I368" s="2">
        <v>761.06</v>
      </c>
    </row>
    <row r="369" spans="1:9" x14ac:dyDescent="0.3">
      <c r="A369" s="2" t="s">
        <v>160</v>
      </c>
      <c r="B369" s="2" t="s">
        <v>154</v>
      </c>
      <c r="C369" s="2" t="s">
        <v>93</v>
      </c>
      <c r="D369" s="2">
        <v>55</v>
      </c>
      <c r="E369" s="2">
        <v>49</v>
      </c>
      <c r="F369" s="2">
        <v>2288.52</v>
      </c>
      <c r="G369" s="2">
        <v>1697.82</v>
      </c>
      <c r="H369" s="2">
        <v>1306.44</v>
      </c>
      <c r="I369" s="2">
        <v>888.47</v>
      </c>
    </row>
    <row r="370" spans="1:9" x14ac:dyDescent="0.3">
      <c r="A370" s="2" t="s">
        <v>160</v>
      </c>
      <c r="B370" s="2" t="s">
        <v>154</v>
      </c>
      <c r="C370" s="2" t="s">
        <v>124</v>
      </c>
      <c r="D370" s="2">
        <v>92</v>
      </c>
      <c r="E370" s="2">
        <v>104</v>
      </c>
      <c r="F370" s="2">
        <v>3286.09</v>
      </c>
      <c r="G370" s="2">
        <v>4697.8900000000003</v>
      </c>
      <c r="H370" s="2">
        <v>1022.58</v>
      </c>
      <c r="I370" s="2">
        <v>2316.0700000000002</v>
      </c>
    </row>
    <row r="371" spans="1:9" x14ac:dyDescent="0.3">
      <c r="A371" s="2" t="s">
        <v>160</v>
      </c>
      <c r="B371" s="2" t="s">
        <v>154</v>
      </c>
      <c r="C371" s="2" t="s">
        <v>152</v>
      </c>
      <c r="D371" s="2">
        <v>16</v>
      </c>
      <c r="E371" s="2">
        <v>17</v>
      </c>
      <c r="F371" s="2">
        <v>517.95000000000005</v>
      </c>
      <c r="G371" s="2">
        <v>769.7</v>
      </c>
      <c r="H371" s="2">
        <v>215.54</v>
      </c>
      <c r="I371" s="2">
        <v>350.33</v>
      </c>
    </row>
    <row r="372" spans="1:9" x14ac:dyDescent="0.3">
      <c r="A372" s="2" t="s">
        <v>160</v>
      </c>
      <c r="B372" s="2" t="s">
        <v>154</v>
      </c>
      <c r="C372" s="2" t="s">
        <v>153</v>
      </c>
      <c r="D372" s="2">
        <v>11</v>
      </c>
      <c r="E372" s="2">
        <v>10</v>
      </c>
      <c r="F372" s="2">
        <v>370.48</v>
      </c>
      <c r="G372" s="2">
        <v>218.14</v>
      </c>
      <c r="H372" s="2">
        <v>215.23</v>
      </c>
      <c r="I372" s="2">
        <v>240.09</v>
      </c>
    </row>
    <row r="373" spans="1:9" x14ac:dyDescent="0.3">
      <c r="A373" s="2" t="s">
        <v>160</v>
      </c>
      <c r="B373" s="2" t="s">
        <v>155</v>
      </c>
      <c r="C373" s="2" t="s">
        <v>92</v>
      </c>
      <c r="D373" s="2">
        <v>71</v>
      </c>
      <c r="E373" s="2">
        <v>74</v>
      </c>
      <c r="F373" s="2">
        <v>1453.51</v>
      </c>
      <c r="G373" s="2">
        <v>2661.51</v>
      </c>
      <c r="H373" s="2">
        <v>1148.08</v>
      </c>
      <c r="I373" s="2">
        <v>758.57</v>
      </c>
    </row>
    <row r="374" spans="1:9" x14ac:dyDescent="0.3">
      <c r="A374" s="2" t="s">
        <v>160</v>
      </c>
      <c r="B374" s="2" t="s">
        <v>155</v>
      </c>
      <c r="C374" s="2" t="s">
        <v>93</v>
      </c>
      <c r="D374" s="2">
        <v>45</v>
      </c>
      <c r="E374" s="2">
        <v>45</v>
      </c>
      <c r="F374" s="2">
        <v>1287.03</v>
      </c>
      <c r="G374" s="2">
        <v>1577.99</v>
      </c>
      <c r="H374" s="2">
        <v>921.05</v>
      </c>
      <c r="I374" s="2">
        <v>740.64</v>
      </c>
    </row>
    <row r="375" spans="1:9" x14ac:dyDescent="0.3">
      <c r="A375" s="2" t="s">
        <v>160</v>
      </c>
      <c r="B375" s="2" t="s">
        <v>155</v>
      </c>
      <c r="C375" s="2" t="s">
        <v>124</v>
      </c>
      <c r="D375" s="2">
        <v>32</v>
      </c>
      <c r="E375" s="2">
        <v>28</v>
      </c>
      <c r="F375" s="2">
        <v>732.46</v>
      </c>
      <c r="G375" s="2">
        <v>685.07</v>
      </c>
      <c r="H375" s="2">
        <v>412.13</v>
      </c>
      <c r="I375" s="2">
        <v>501.11</v>
      </c>
    </row>
    <row r="376" spans="1:9" x14ac:dyDescent="0.3">
      <c r="A376" s="2" t="s">
        <v>160</v>
      </c>
      <c r="B376" s="2" t="s">
        <v>155</v>
      </c>
      <c r="C376" s="2" t="s">
        <v>152</v>
      </c>
      <c r="D376" s="2">
        <v>55</v>
      </c>
      <c r="E376" s="2">
        <v>51</v>
      </c>
      <c r="F376" s="2">
        <v>1754.88</v>
      </c>
      <c r="G376" s="2">
        <v>1590.77</v>
      </c>
      <c r="H376" s="2">
        <v>884.97</v>
      </c>
      <c r="I376" s="2">
        <v>942.23</v>
      </c>
    </row>
    <row r="377" spans="1:9" x14ac:dyDescent="0.3">
      <c r="A377" s="2" t="s">
        <v>160</v>
      </c>
      <c r="B377" s="2" t="s">
        <v>155</v>
      </c>
      <c r="C377" s="2" t="s">
        <v>153</v>
      </c>
      <c r="D377" s="2">
        <v>99</v>
      </c>
      <c r="E377" s="2">
        <v>90</v>
      </c>
      <c r="F377" s="2">
        <v>4011.6</v>
      </c>
      <c r="G377" s="2">
        <v>4089.24</v>
      </c>
      <c r="H377" s="2">
        <v>1960.8</v>
      </c>
      <c r="I377" s="2">
        <v>2058.6</v>
      </c>
    </row>
    <row r="378" spans="1:9" x14ac:dyDescent="0.3">
      <c r="A378" s="2" t="s">
        <v>135</v>
      </c>
      <c r="B378" s="2" t="s">
        <v>123</v>
      </c>
      <c r="C378" s="2" t="s">
        <v>92</v>
      </c>
      <c r="D378" s="2">
        <v>14</v>
      </c>
      <c r="E378" s="2">
        <v>12</v>
      </c>
      <c r="F378" s="2">
        <v>439.29</v>
      </c>
      <c r="G378" s="2">
        <v>438.97</v>
      </c>
      <c r="H378" s="2">
        <v>151.78</v>
      </c>
      <c r="I378" s="2">
        <v>121.7</v>
      </c>
    </row>
    <row r="379" spans="1:9" x14ac:dyDescent="0.3">
      <c r="A379" s="2" t="s">
        <v>135</v>
      </c>
      <c r="B379" s="2" t="s">
        <v>123</v>
      </c>
      <c r="C379" s="2" t="s">
        <v>93</v>
      </c>
      <c r="D379" s="2">
        <v>31</v>
      </c>
      <c r="E379" s="2">
        <v>27</v>
      </c>
      <c r="F379" s="2">
        <v>1406.16</v>
      </c>
      <c r="G379" s="2">
        <v>1062.3699999999999</v>
      </c>
      <c r="H379" s="2">
        <v>464.04</v>
      </c>
      <c r="I379" s="2">
        <v>665.82</v>
      </c>
    </row>
    <row r="380" spans="1:9" x14ac:dyDescent="0.3">
      <c r="A380" s="2" t="s">
        <v>135</v>
      </c>
      <c r="B380" s="2" t="s">
        <v>123</v>
      </c>
      <c r="C380" s="2" t="s">
        <v>124</v>
      </c>
      <c r="D380" s="2">
        <v>22</v>
      </c>
      <c r="E380" s="2">
        <v>24</v>
      </c>
      <c r="F380" s="2">
        <v>1046.6400000000001</v>
      </c>
      <c r="G380" s="2">
        <v>645.42999999999995</v>
      </c>
      <c r="H380" s="2">
        <v>517.41999999999996</v>
      </c>
      <c r="I380" s="2">
        <v>489.22</v>
      </c>
    </row>
    <row r="381" spans="1:9" x14ac:dyDescent="0.3">
      <c r="A381" s="2" t="s">
        <v>135</v>
      </c>
      <c r="B381" s="2" t="s">
        <v>123</v>
      </c>
      <c r="C381" s="2" t="s">
        <v>152</v>
      </c>
      <c r="D381" s="2">
        <v>82</v>
      </c>
      <c r="E381" s="2">
        <v>81</v>
      </c>
      <c r="F381" s="2">
        <v>1754.54</v>
      </c>
      <c r="G381" s="2">
        <v>1800.67</v>
      </c>
      <c r="H381" s="2">
        <v>1958.47</v>
      </c>
      <c r="I381" s="2">
        <v>1902.66</v>
      </c>
    </row>
    <row r="382" spans="1:9" x14ac:dyDescent="0.3">
      <c r="A382" s="2" t="s">
        <v>135</v>
      </c>
      <c r="B382" s="2" t="s">
        <v>123</v>
      </c>
      <c r="C382" s="2" t="s">
        <v>153</v>
      </c>
      <c r="D382" s="2">
        <v>82</v>
      </c>
      <c r="E382" s="2">
        <v>85</v>
      </c>
      <c r="F382" s="2">
        <v>2081.21</v>
      </c>
      <c r="G382" s="2">
        <v>3868.59</v>
      </c>
      <c r="H382" s="2">
        <v>839.26</v>
      </c>
      <c r="I382" s="2">
        <v>1114.1300000000001</v>
      </c>
    </row>
    <row r="383" spans="1:9" x14ac:dyDescent="0.3">
      <c r="A383" s="2" t="s">
        <v>135</v>
      </c>
      <c r="B383" s="2" t="s">
        <v>125</v>
      </c>
      <c r="C383" s="2" t="s">
        <v>92</v>
      </c>
      <c r="D383" s="2">
        <v>28</v>
      </c>
      <c r="E383" s="2">
        <v>30</v>
      </c>
      <c r="F383" s="2">
        <v>1158.68</v>
      </c>
      <c r="G383" s="2">
        <v>958.47</v>
      </c>
      <c r="H383" s="2">
        <v>312.31</v>
      </c>
      <c r="I383" s="2">
        <v>373.1</v>
      </c>
    </row>
    <row r="384" spans="1:9" x14ac:dyDescent="0.3">
      <c r="A384" s="2" t="s">
        <v>135</v>
      </c>
      <c r="B384" s="2" t="s">
        <v>125</v>
      </c>
      <c r="C384" s="2" t="s">
        <v>93</v>
      </c>
      <c r="D384" s="2">
        <v>40</v>
      </c>
      <c r="E384" s="2">
        <v>40</v>
      </c>
      <c r="F384" s="2">
        <v>1819.33</v>
      </c>
      <c r="G384" s="2">
        <v>1612.44</v>
      </c>
      <c r="H384" s="2">
        <v>724.34</v>
      </c>
      <c r="I384" s="2">
        <v>630.30999999999995</v>
      </c>
    </row>
    <row r="385" spans="1:9" x14ac:dyDescent="0.3">
      <c r="A385" s="2" t="s">
        <v>135</v>
      </c>
      <c r="B385" s="2" t="s">
        <v>125</v>
      </c>
      <c r="C385" s="2" t="s">
        <v>124</v>
      </c>
      <c r="D385" s="2">
        <v>27</v>
      </c>
      <c r="E385" s="2">
        <v>29</v>
      </c>
      <c r="F385" s="2">
        <v>1098.3399999999999</v>
      </c>
      <c r="G385" s="2">
        <v>648.23</v>
      </c>
      <c r="H385" s="2">
        <v>571.91</v>
      </c>
      <c r="I385" s="2">
        <v>440.45</v>
      </c>
    </row>
    <row r="386" spans="1:9" x14ac:dyDescent="0.3">
      <c r="A386" s="2" t="s">
        <v>135</v>
      </c>
      <c r="B386" s="2" t="s">
        <v>125</v>
      </c>
      <c r="C386" s="2" t="s">
        <v>152</v>
      </c>
      <c r="D386" s="2">
        <v>22</v>
      </c>
      <c r="E386" s="2">
        <v>21</v>
      </c>
      <c r="F386" s="2">
        <v>993.53</v>
      </c>
      <c r="G386" s="2">
        <v>634.57000000000005</v>
      </c>
      <c r="H386" s="2">
        <v>473.77</v>
      </c>
      <c r="I386" s="2">
        <v>510.78</v>
      </c>
    </row>
    <row r="387" spans="1:9" x14ac:dyDescent="0.3">
      <c r="A387" s="2" t="s">
        <v>135</v>
      </c>
      <c r="B387" s="2" t="s">
        <v>125</v>
      </c>
      <c r="C387" s="2" t="s">
        <v>153</v>
      </c>
      <c r="D387" s="2">
        <v>60</v>
      </c>
      <c r="E387" s="2">
        <v>68</v>
      </c>
      <c r="F387" s="2">
        <v>1787.48</v>
      </c>
      <c r="G387" s="2">
        <v>2653.61</v>
      </c>
      <c r="H387" s="2">
        <v>1305.19</v>
      </c>
      <c r="I387" s="2">
        <v>1139.56</v>
      </c>
    </row>
    <row r="388" spans="1:9" x14ac:dyDescent="0.3">
      <c r="A388" s="2" t="s">
        <v>135</v>
      </c>
      <c r="B388" s="2" t="s">
        <v>126</v>
      </c>
      <c r="C388" s="2" t="s">
        <v>92</v>
      </c>
      <c r="D388" s="2">
        <v>39</v>
      </c>
      <c r="E388" s="2">
        <v>37</v>
      </c>
      <c r="F388" s="2">
        <v>1881.14</v>
      </c>
      <c r="G388" s="2">
        <v>1219.3499999999999</v>
      </c>
      <c r="H388" s="2">
        <v>787.62</v>
      </c>
      <c r="I388" s="2">
        <v>736.67</v>
      </c>
    </row>
    <row r="389" spans="1:9" x14ac:dyDescent="0.3">
      <c r="A389" s="2" t="s">
        <v>135</v>
      </c>
      <c r="B389" s="2" t="s">
        <v>126</v>
      </c>
      <c r="C389" s="2" t="s">
        <v>93</v>
      </c>
      <c r="D389" s="2">
        <v>20</v>
      </c>
      <c r="E389" s="2">
        <v>21</v>
      </c>
      <c r="F389" s="2">
        <v>577.23</v>
      </c>
      <c r="G389" s="2">
        <v>575.26</v>
      </c>
      <c r="H389" s="2">
        <v>222.05</v>
      </c>
      <c r="I389" s="2">
        <v>294.41000000000003</v>
      </c>
    </row>
    <row r="390" spans="1:9" x14ac:dyDescent="0.3">
      <c r="A390" s="2" t="s">
        <v>135</v>
      </c>
      <c r="B390" s="2" t="s">
        <v>126</v>
      </c>
      <c r="C390" s="2" t="s">
        <v>124</v>
      </c>
      <c r="D390" s="2">
        <v>58</v>
      </c>
      <c r="E390" s="2">
        <v>61</v>
      </c>
      <c r="F390" s="2">
        <v>2262.9899999999998</v>
      </c>
      <c r="G390" s="2">
        <v>2573.5700000000002</v>
      </c>
      <c r="H390" s="2">
        <v>855.51</v>
      </c>
      <c r="I390" s="2">
        <v>707.49</v>
      </c>
    </row>
    <row r="391" spans="1:9" x14ac:dyDescent="0.3">
      <c r="A391" s="2" t="s">
        <v>135</v>
      </c>
      <c r="B391" s="2" t="s">
        <v>126</v>
      </c>
      <c r="C391" s="2" t="s">
        <v>152</v>
      </c>
      <c r="D391" s="2">
        <v>10</v>
      </c>
      <c r="E391" s="2">
        <v>11</v>
      </c>
      <c r="F391" s="2">
        <v>333.42</v>
      </c>
      <c r="G391" s="2">
        <v>471.24</v>
      </c>
      <c r="H391" s="2">
        <v>115.33</v>
      </c>
      <c r="I391" s="2">
        <v>124.4</v>
      </c>
    </row>
    <row r="392" spans="1:9" x14ac:dyDescent="0.3">
      <c r="A392" s="2" t="s">
        <v>135</v>
      </c>
      <c r="B392" s="2" t="s">
        <v>126</v>
      </c>
      <c r="C392" s="2" t="s">
        <v>153</v>
      </c>
      <c r="D392" s="2">
        <v>65</v>
      </c>
      <c r="E392" s="2">
        <v>64</v>
      </c>
      <c r="F392" s="2">
        <v>2381.7399999999998</v>
      </c>
      <c r="G392" s="2">
        <v>2063.44</v>
      </c>
      <c r="H392" s="2">
        <v>675.61</v>
      </c>
      <c r="I392" s="2">
        <v>979.76</v>
      </c>
    </row>
    <row r="393" spans="1:9" x14ac:dyDescent="0.3">
      <c r="A393" s="2" t="s">
        <v>135</v>
      </c>
      <c r="B393" s="2" t="s">
        <v>154</v>
      </c>
      <c r="C393" s="2" t="s">
        <v>92</v>
      </c>
      <c r="D393" s="2">
        <v>21</v>
      </c>
      <c r="E393" s="2">
        <v>21</v>
      </c>
      <c r="F393" s="2">
        <v>914.2</v>
      </c>
      <c r="G393" s="2">
        <v>964.14</v>
      </c>
      <c r="H393" s="2">
        <v>213.89</v>
      </c>
      <c r="I393" s="2">
        <v>340.35</v>
      </c>
    </row>
    <row r="394" spans="1:9" x14ac:dyDescent="0.3">
      <c r="A394" s="2" t="s">
        <v>135</v>
      </c>
      <c r="B394" s="2" t="s">
        <v>154</v>
      </c>
      <c r="C394" s="2" t="s">
        <v>93</v>
      </c>
      <c r="D394" s="2">
        <v>20</v>
      </c>
      <c r="E394" s="2">
        <v>21</v>
      </c>
      <c r="F394" s="2">
        <v>735.72</v>
      </c>
      <c r="G394" s="2">
        <v>1045.42</v>
      </c>
      <c r="H394" s="2">
        <v>272.82</v>
      </c>
      <c r="I394" s="2">
        <v>374.15</v>
      </c>
    </row>
    <row r="395" spans="1:9" x14ac:dyDescent="0.3">
      <c r="A395" s="2" t="s">
        <v>135</v>
      </c>
      <c r="B395" s="2" t="s">
        <v>154</v>
      </c>
      <c r="C395" s="2" t="s">
        <v>124</v>
      </c>
      <c r="D395" s="2">
        <v>97</v>
      </c>
      <c r="E395" s="2">
        <v>93</v>
      </c>
      <c r="F395" s="2">
        <v>2344.02</v>
      </c>
      <c r="G395" s="2">
        <v>2700.16</v>
      </c>
      <c r="H395" s="2">
        <v>1687.5</v>
      </c>
      <c r="I395" s="2">
        <v>1018.26</v>
      </c>
    </row>
    <row r="396" spans="1:9" x14ac:dyDescent="0.3">
      <c r="A396" s="2" t="s">
        <v>135</v>
      </c>
      <c r="B396" s="2" t="s">
        <v>154</v>
      </c>
      <c r="C396" s="2" t="s">
        <v>152</v>
      </c>
      <c r="D396" s="2">
        <v>65</v>
      </c>
      <c r="E396" s="2">
        <v>60</v>
      </c>
      <c r="F396" s="2">
        <v>1884.52</v>
      </c>
      <c r="G396" s="2">
        <v>2608.8000000000002</v>
      </c>
      <c r="H396" s="2">
        <v>1002.1</v>
      </c>
      <c r="I396" s="2">
        <v>1449.8</v>
      </c>
    </row>
    <row r="397" spans="1:9" x14ac:dyDescent="0.3">
      <c r="A397" s="2" t="s">
        <v>135</v>
      </c>
      <c r="B397" s="2" t="s">
        <v>154</v>
      </c>
      <c r="C397" s="2" t="s">
        <v>153</v>
      </c>
      <c r="D397" s="2">
        <v>90</v>
      </c>
      <c r="E397" s="2">
        <v>89</v>
      </c>
      <c r="F397" s="2">
        <v>3465.01</v>
      </c>
      <c r="G397" s="2">
        <v>3002.49</v>
      </c>
      <c r="H397" s="2">
        <v>1082.9100000000001</v>
      </c>
      <c r="I397" s="2">
        <v>899.03</v>
      </c>
    </row>
    <row r="398" spans="1:9" x14ac:dyDescent="0.3">
      <c r="A398" s="2" t="s">
        <v>135</v>
      </c>
      <c r="B398" s="2" t="s">
        <v>155</v>
      </c>
      <c r="C398" s="2" t="s">
        <v>92</v>
      </c>
      <c r="D398" s="2">
        <v>60</v>
      </c>
      <c r="E398" s="2">
        <v>56</v>
      </c>
      <c r="F398" s="2">
        <v>2316.35</v>
      </c>
      <c r="G398" s="2">
        <v>2470.85</v>
      </c>
      <c r="H398" s="2">
        <v>896.59</v>
      </c>
      <c r="I398" s="2">
        <v>841.18</v>
      </c>
    </row>
    <row r="399" spans="1:9" x14ac:dyDescent="0.3">
      <c r="A399" s="2" t="s">
        <v>135</v>
      </c>
      <c r="B399" s="2" t="s">
        <v>155</v>
      </c>
      <c r="C399" s="2" t="s">
        <v>93</v>
      </c>
      <c r="D399" s="2">
        <v>93</v>
      </c>
      <c r="E399" s="2">
        <v>106</v>
      </c>
      <c r="F399" s="2">
        <v>2239.79</v>
      </c>
      <c r="G399" s="2">
        <v>3139.72</v>
      </c>
      <c r="H399" s="2">
        <v>2251.4499999999998</v>
      </c>
      <c r="I399" s="2">
        <v>1379.35</v>
      </c>
    </row>
    <row r="400" spans="1:9" x14ac:dyDescent="0.3">
      <c r="A400" s="2" t="s">
        <v>135</v>
      </c>
      <c r="B400" s="2" t="s">
        <v>155</v>
      </c>
      <c r="C400" s="2" t="s">
        <v>124</v>
      </c>
      <c r="D400" s="2">
        <v>50</v>
      </c>
      <c r="E400" s="2">
        <v>45</v>
      </c>
      <c r="F400" s="2">
        <v>1597.36</v>
      </c>
      <c r="G400" s="2">
        <v>1330.84</v>
      </c>
      <c r="H400" s="2">
        <v>1051.1600000000001</v>
      </c>
      <c r="I400" s="2">
        <v>877.21</v>
      </c>
    </row>
    <row r="401" spans="1:9" x14ac:dyDescent="0.3">
      <c r="A401" s="2" t="s">
        <v>135</v>
      </c>
      <c r="B401" s="2" t="s">
        <v>155</v>
      </c>
      <c r="C401" s="2" t="s">
        <v>152</v>
      </c>
      <c r="D401" s="2">
        <v>83</v>
      </c>
      <c r="E401" s="2">
        <v>90</v>
      </c>
      <c r="F401" s="2">
        <v>2471.46</v>
      </c>
      <c r="G401" s="2">
        <v>2556.81</v>
      </c>
      <c r="H401" s="2">
        <v>1808.4</v>
      </c>
      <c r="I401" s="2">
        <v>1392.77</v>
      </c>
    </row>
    <row r="402" spans="1:9" x14ac:dyDescent="0.3">
      <c r="A402" s="2" t="s">
        <v>135</v>
      </c>
      <c r="B402" s="2" t="s">
        <v>155</v>
      </c>
      <c r="C402" s="2" t="s">
        <v>153</v>
      </c>
      <c r="D402" s="2">
        <v>82</v>
      </c>
      <c r="E402" s="2">
        <v>74</v>
      </c>
      <c r="F402" s="2">
        <v>4093.27</v>
      </c>
      <c r="G402" s="2">
        <v>1879.44</v>
      </c>
      <c r="H402" s="2">
        <v>1764.17</v>
      </c>
      <c r="I402" s="2">
        <v>769.88</v>
      </c>
    </row>
    <row r="403" spans="1:9" x14ac:dyDescent="0.3">
      <c r="A403" s="2" t="s">
        <v>161</v>
      </c>
      <c r="B403" s="2" t="s">
        <v>123</v>
      </c>
      <c r="C403" s="2" t="s">
        <v>92</v>
      </c>
      <c r="D403" s="2">
        <v>69</v>
      </c>
      <c r="E403" s="2">
        <v>78</v>
      </c>
      <c r="F403" s="2">
        <v>1813.97</v>
      </c>
      <c r="G403" s="2">
        <v>3426.58</v>
      </c>
      <c r="H403" s="2">
        <v>1550.38</v>
      </c>
      <c r="I403" s="2">
        <v>860.92</v>
      </c>
    </row>
    <row r="404" spans="1:9" x14ac:dyDescent="0.3">
      <c r="A404" s="2" t="s">
        <v>161</v>
      </c>
      <c r="B404" s="2" t="s">
        <v>123</v>
      </c>
      <c r="C404" s="2" t="s">
        <v>93</v>
      </c>
      <c r="D404" s="2">
        <v>62</v>
      </c>
      <c r="E404" s="2">
        <v>65</v>
      </c>
      <c r="F404" s="2">
        <v>1498.87</v>
      </c>
      <c r="G404" s="2">
        <v>1890.52</v>
      </c>
      <c r="H404" s="2">
        <v>854.99</v>
      </c>
      <c r="I404" s="2">
        <v>800.29</v>
      </c>
    </row>
    <row r="405" spans="1:9" x14ac:dyDescent="0.3">
      <c r="A405" s="2" t="s">
        <v>161</v>
      </c>
      <c r="B405" s="2" t="s">
        <v>123</v>
      </c>
      <c r="C405" s="2" t="s">
        <v>124</v>
      </c>
      <c r="D405" s="2">
        <v>64</v>
      </c>
      <c r="E405" s="2">
        <v>69</v>
      </c>
      <c r="F405" s="2">
        <v>1422.01</v>
      </c>
      <c r="G405" s="2">
        <v>3430.75</v>
      </c>
      <c r="H405" s="2">
        <v>1100.07</v>
      </c>
      <c r="I405" s="2">
        <v>1104.83</v>
      </c>
    </row>
    <row r="406" spans="1:9" x14ac:dyDescent="0.3">
      <c r="A406" s="2" t="s">
        <v>161</v>
      </c>
      <c r="B406" s="2" t="s">
        <v>123</v>
      </c>
      <c r="C406" s="2" t="s">
        <v>152</v>
      </c>
      <c r="D406" s="2">
        <v>74</v>
      </c>
      <c r="E406" s="2">
        <v>83</v>
      </c>
      <c r="F406" s="2">
        <v>3410.59</v>
      </c>
      <c r="G406" s="2">
        <v>2701.57</v>
      </c>
      <c r="H406" s="2">
        <v>780.81</v>
      </c>
      <c r="I406" s="2">
        <v>2035.69</v>
      </c>
    </row>
    <row r="407" spans="1:9" x14ac:dyDescent="0.3">
      <c r="A407" s="2" t="s">
        <v>161</v>
      </c>
      <c r="B407" s="2" t="s">
        <v>123</v>
      </c>
      <c r="C407" s="2" t="s">
        <v>153</v>
      </c>
      <c r="D407" s="2">
        <v>99</v>
      </c>
      <c r="E407" s="2">
        <v>110</v>
      </c>
      <c r="F407" s="2">
        <v>3574.61</v>
      </c>
      <c r="G407" s="2">
        <v>4306</v>
      </c>
      <c r="H407" s="2">
        <v>1116.2</v>
      </c>
      <c r="I407" s="2">
        <v>2368.77</v>
      </c>
    </row>
    <row r="408" spans="1:9" x14ac:dyDescent="0.3">
      <c r="A408" s="2" t="s">
        <v>161</v>
      </c>
      <c r="B408" s="2" t="s">
        <v>125</v>
      </c>
      <c r="C408" s="2" t="s">
        <v>92</v>
      </c>
      <c r="D408" s="2">
        <v>94</v>
      </c>
      <c r="E408" s="2">
        <v>98</v>
      </c>
      <c r="F408" s="2">
        <v>2349.0700000000002</v>
      </c>
      <c r="G408" s="2">
        <v>3761.27</v>
      </c>
      <c r="H408" s="2">
        <v>1734.14</v>
      </c>
      <c r="I408" s="2">
        <v>1928.2</v>
      </c>
    </row>
    <row r="409" spans="1:9" x14ac:dyDescent="0.3">
      <c r="A409" s="2" t="s">
        <v>161</v>
      </c>
      <c r="B409" s="2" t="s">
        <v>125</v>
      </c>
      <c r="C409" s="2" t="s">
        <v>93</v>
      </c>
      <c r="D409" s="2">
        <v>92</v>
      </c>
      <c r="E409" s="2">
        <v>89</v>
      </c>
      <c r="F409" s="2">
        <v>3917.4</v>
      </c>
      <c r="G409" s="2">
        <v>4358.46</v>
      </c>
      <c r="H409" s="2">
        <v>1514.03</v>
      </c>
      <c r="I409" s="2">
        <v>904.08</v>
      </c>
    </row>
    <row r="410" spans="1:9" x14ac:dyDescent="0.3">
      <c r="A410" s="2" t="s">
        <v>161</v>
      </c>
      <c r="B410" s="2" t="s">
        <v>125</v>
      </c>
      <c r="C410" s="2" t="s">
        <v>124</v>
      </c>
      <c r="D410" s="2">
        <v>43</v>
      </c>
      <c r="E410" s="2">
        <v>39</v>
      </c>
      <c r="F410" s="2">
        <v>1823.44</v>
      </c>
      <c r="G410" s="2">
        <v>1432.85</v>
      </c>
      <c r="H410" s="2">
        <v>873.54</v>
      </c>
      <c r="I410" s="2">
        <v>519.29999999999995</v>
      </c>
    </row>
    <row r="411" spans="1:9" x14ac:dyDescent="0.3">
      <c r="A411" s="2" t="s">
        <v>161</v>
      </c>
      <c r="B411" s="2" t="s">
        <v>125</v>
      </c>
      <c r="C411" s="2" t="s">
        <v>152</v>
      </c>
      <c r="D411" s="2">
        <v>57</v>
      </c>
      <c r="E411" s="2">
        <v>55</v>
      </c>
      <c r="F411" s="2">
        <v>2460.71</v>
      </c>
      <c r="G411" s="2">
        <v>2071.17</v>
      </c>
      <c r="H411" s="2">
        <v>997.9</v>
      </c>
      <c r="I411" s="2">
        <v>834.6</v>
      </c>
    </row>
    <row r="412" spans="1:9" x14ac:dyDescent="0.3">
      <c r="A412" s="2" t="s">
        <v>161</v>
      </c>
      <c r="B412" s="2" t="s">
        <v>125</v>
      </c>
      <c r="C412" s="2" t="s">
        <v>153</v>
      </c>
      <c r="D412" s="2">
        <v>13</v>
      </c>
      <c r="E412" s="2">
        <v>12</v>
      </c>
      <c r="F412" s="2">
        <v>375.22</v>
      </c>
      <c r="G412" s="2">
        <v>571.4</v>
      </c>
      <c r="H412" s="2">
        <v>146.74</v>
      </c>
      <c r="I412" s="2">
        <v>269.64</v>
      </c>
    </row>
    <row r="413" spans="1:9" x14ac:dyDescent="0.3">
      <c r="A413" s="2" t="s">
        <v>161</v>
      </c>
      <c r="B413" s="2" t="s">
        <v>126</v>
      </c>
      <c r="C413" s="2" t="s">
        <v>92</v>
      </c>
      <c r="D413" s="2">
        <v>28</v>
      </c>
      <c r="E413" s="2">
        <v>26</v>
      </c>
      <c r="F413" s="2">
        <v>848.18</v>
      </c>
      <c r="G413" s="2">
        <v>1131.73</v>
      </c>
      <c r="H413" s="2">
        <v>498.87</v>
      </c>
      <c r="I413" s="2">
        <v>395.84</v>
      </c>
    </row>
    <row r="414" spans="1:9" x14ac:dyDescent="0.3">
      <c r="A414" s="2" t="s">
        <v>161</v>
      </c>
      <c r="B414" s="2" t="s">
        <v>126</v>
      </c>
      <c r="C414" s="2" t="s">
        <v>93</v>
      </c>
      <c r="D414" s="2">
        <v>22</v>
      </c>
      <c r="E414" s="2">
        <v>21</v>
      </c>
      <c r="F414" s="2">
        <v>899.86</v>
      </c>
      <c r="G414" s="2">
        <v>620.91</v>
      </c>
      <c r="H414" s="2">
        <v>319.08999999999997</v>
      </c>
      <c r="I414" s="2">
        <v>465.21</v>
      </c>
    </row>
    <row r="415" spans="1:9" x14ac:dyDescent="0.3">
      <c r="A415" s="2" t="s">
        <v>161</v>
      </c>
      <c r="B415" s="2" t="s">
        <v>126</v>
      </c>
      <c r="C415" s="2" t="s">
        <v>124</v>
      </c>
      <c r="D415" s="2">
        <v>24</v>
      </c>
      <c r="E415" s="2">
        <v>20</v>
      </c>
      <c r="F415" s="2">
        <v>727.02</v>
      </c>
      <c r="G415" s="2">
        <v>465.62</v>
      </c>
      <c r="H415" s="2">
        <v>528.02</v>
      </c>
      <c r="I415" s="2">
        <v>478.98</v>
      </c>
    </row>
    <row r="416" spans="1:9" x14ac:dyDescent="0.3">
      <c r="A416" s="2" t="s">
        <v>161</v>
      </c>
      <c r="B416" s="2" t="s">
        <v>126</v>
      </c>
      <c r="C416" s="2" t="s">
        <v>152</v>
      </c>
      <c r="D416" s="2">
        <v>41</v>
      </c>
      <c r="E416" s="2">
        <v>41</v>
      </c>
      <c r="F416" s="2">
        <v>1498.85</v>
      </c>
      <c r="G416" s="2">
        <v>1227.1199999999999</v>
      </c>
      <c r="H416" s="2">
        <v>672.22</v>
      </c>
      <c r="I416" s="2">
        <v>694.16</v>
      </c>
    </row>
    <row r="417" spans="1:9" x14ac:dyDescent="0.3">
      <c r="A417" s="2" t="s">
        <v>161</v>
      </c>
      <c r="B417" s="2" t="s">
        <v>126</v>
      </c>
      <c r="C417" s="2" t="s">
        <v>153</v>
      </c>
      <c r="D417" s="2">
        <v>61</v>
      </c>
      <c r="E417" s="2">
        <v>63</v>
      </c>
      <c r="F417" s="2">
        <v>1561.09</v>
      </c>
      <c r="G417" s="2">
        <v>2502.31</v>
      </c>
      <c r="H417" s="2">
        <v>971.96</v>
      </c>
      <c r="I417" s="2">
        <v>1326.83</v>
      </c>
    </row>
    <row r="418" spans="1:9" x14ac:dyDescent="0.3">
      <c r="A418" s="2" t="s">
        <v>161</v>
      </c>
      <c r="B418" s="2" t="s">
        <v>154</v>
      </c>
      <c r="C418" s="2" t="s">
        <v>92</v>
      </c>
      <c r="D418" s="2">
        <v>35</v>
      </c>
      <c r="E418" s="2">
        <v>34</v>
      </c>
      <c r="F418" s="2">
        <v>1151.03</v>
      </c>
      <c r="G418" s="2">
        <v>684.54</v>
      </c>
      <c r="H418" s="2">
        <v>462.77</v>
      </c>
      <c r="I418" s="2">
        <v>481.96</v>
      </c>
    </row>
    <row r="419" spans="1:9" x14ac:dyDescent="0.3">
      <c r="A419" s="2" t="s">
        <v>161</v>
      </c>
      <c r="B419" s="2" t="s">
        <v>154</v>
      </c>
      <c r="C419" s="2" t="s">
        <v>93</v>
      </c>
      <c r="D419" s="2">
        <v>100</v>
      </c>
      <c r="E419" s="2">
        <v>109</v>
      </c>
      <c r="F419" s="2">
        <v>2187.69</v>
      </c>
      <c r="G419" s="2">
        <v>2512.73</v>
      </c>
      <c r="H419" s="2">
        <v>2307.9699999999998</v>
      </c>
      <c r="I419" s="2">
        <v>1395.68</v>
      </c>
    </row>
    <row r="420" spans="1:9" x14ac:dyDescent="0.3">
      <c r="A420" s="2" t="s">
        <v>161</v>
      </c>
      <c r="B420" s="2" t="s">
        <v>154</v>
      </c>
      <c r="C420" s="2" t="s">
        <v>124</v>
      </c>
      <c r="D420" s="2">
        <v>51</v>
      </c>
      <c r="E420" s="2">
        <v>46</v>
      </c>
      <c r="F420" s="2">
        <v>1194.3499999999999</v>
      </c>
      <c r="G420" s="2">
        <v>1845.57</v>
      </c>
      <c r="H420" s="2">
        <v>884.46</v>
      </c>
      <c r="I420" s="2">
        <v>1126.48</v>
      </c>
    </row>
    <row r="421" spans="1:9" x14ac:dyDescent="0.3">
      <c r="A421" s="2" t="s">
        <v>161</v>
      </c>
      <c r="B421" s="2" t="s">
        <v>154</v>
      </c>
      <c r="C421" s="2" t="s">
        <v>152</v>
      </c>
      <c r="D421" s="2">
        <v>50</v>
      </c>
      <c r="E421" s="2">
        <v>51</v>
      </c>
      <c r="F421" s="2">
        <v>1916.96</v>
      </c>
      <c r="G421" s="2">
        <v>1918.12</v>
      </c>
      <c r="H421" s="2">
        <v>760.94</v>
      </c>
      <c r="I421" s="2">
        <v>1156.82</v>
      </c>
    </row>
    <row r="422" spans="1:9" x14ac:dyDescent="0.3">
      <c r="A422" s="2" t="s">
        <v>161</v>
      </c>
      <c r="B422" s="2" t="s">
        <v>154</v>
      </c>
      <c r="C422" s="2" t="s">
        <v>153</v>
      </c>
      <c r="D422" s="2">
        <v>89</v>
      </c>
      <c r="E422" s="2">
        <v>80</v>
      </c>
      <c r="F422" s="2">
        <v>3578.48</v>
      </c>
      <c r="G422" s="2">
        <v>3521.47</v>
      </c>
      <c r="H422" s="2">
        <v>2116.44</v>
      </c>
      <c r="I422" s="2">
        <v>1508.2</v>
      </c>
    </row>
    <row r="423" spans="1:9" x14ac:dyDescent="0.3">
      <c r="A423" s="2" t="s">
        <v>161</v>
      </c>
      <c r="B423" s="2" t="s">
        <v>155</v>
      </c>
      <c r="C423" s="2" t="s">
        <v>92</v>
      </c>
      <c r="D423" s="2">
        <v>96</v>
      </c>
      <c r="E423" s="2">
        <v>85</v>
      </c>
      <c r="F423" s="2">
        <v>2259.44</v>
      </c>
      <c r="G423" s="2">
        <v>2478.7199999999998</v>
      </c>
      <c r="H423" s="2">
        <v>1223.58</v>
      </c>
      <c r="I423" s="2">
        <v>1734.13</v>
      </c>
    </row>
    <row r="424" spans="1:9" x14ac:dyDescent="0.3">
      <c r="A424" s="2" t="s">
        <v>161</v>
      </c>
      <c r="B424" s="2" t="s">
        <v>155</v>
      </c>
      <c r="C424" s="2" t="s">
        <v>93</v>
      </c>
      <c r="D424" s="2">
        <v>75</v>
      </c>
      <c r="E424" s="2">
        <v>72</v>
      </c>
      <c r="F424" s="2">
        <v>2841.96</v>
      </c>
      <c r="G424" s="2">
        <v>2681.58</v>
      </c>
      <c r="H424" s="2">
        <v>1225.92</v>
      </c>
      <c r="I424" s="2">
        <v>1245.5999999999999</v>
      </c>
    </row>
    <row r="425" spans="1:9" x14ac:dyDescent="0.3">
      <c r="A425" s="2" t="s">
        <v>161</v>
      </c>
      <c r="B425" s="2" t="s">
        <v>155</v>
      </c>
      <c r="C425" s="2" t="s">
        <v>124</v>
      </c>
      <c r="D425" s="2">
        <v>78</v>
      </c>
      <c r="E425" s="2">
        <v>82</v>
      </c>
      <c r="F425" s="2">
        <v>3069.91</v>
      </c>
      <c r="G425" s="2">
        <v>4099.75</v>
      </c>
      <c r="H425" s="2">
        <v>1429.25</v>
      </c>
      <c r="I425" s="2">
        <v>1422.26</v>
      </c>
    </row>
    <row r="426" spans="1:9" x14ac:dyDescent="0.3">
      <c r="A426" s="2" t="s">
        <v>161</v>
      </c>
      <c r="B426" s="2" t="s">
        <v>155</v>
      </c>
      <c r="C426" s="2" t="s">
        <v>152</v>
      </c>
      <c r="D426" s="2">
        <v>27</v>
      </c>
      <c r="E426" s="2">
        <v>24</v>
      </c>
      <c r="F426" s="2">
        <v>1222.01</v>
      </c>
      <c r="G426" s="2">
        <v>925.98</v>
      </c>
      <c r="H426" s="2">
        <v>620.54</v>
      </c>
      <c r="I426" s="2">
        <v>582.66</v>
      </c>
    </row>
    <row r="427" spans="1:9" x14ac:dyDescent="0.3">
      <c r="A427" s="2" t="s">
        <v>161</v>
      </c>
      <c r="B427" s="2" t="s">
        <v>155</v>
      </c>
      <c r="C427" s="2" t="s">
        <v>153</v>
      </c>
      <c r="D427" s="2">
        <v>72</v>
      </c>
      <c r="E427" s="2">
        <v>64</v>
      </c>
      <c r="F427" s="2">
        <v>3200.87</v>
      </c>
      <c r="G427" s="2">
        <v>3130.55</v>
      </c>
      <c r="H427" s="2">
        <v>1265.8699999999999</v>
      </c>
      <c r="I427" s="2">
        <v>1115.17</v>
      </c>
    </row>
    <row r="428" spans="1:9" x14ac:dyDescent="0.3">
      <c r="A428" s="2" t="s">
        <v>162</v>
      </c>
      <c r="B428" s="2" t="s">
        <v>123</v>
      </c>
      <c r="C428" s="2" t="s">
        <v>92</v>
      </c>
      <c r="D428" s="2">
        <v>97</v>
      </c>
      <c r="E428" s="2">
        <v>96</v>
      </c>
      <c r="F428" s="2">
        <v>4006.51</v>
      </c>
      <c r="G428" s="2">
        <v>3198.29</v>
      </c>
      <c r="H428" s="2">
        <v>1213.3499999999999</v>
      </c>
      <c r="I428" s="2">
        <v>1774.17</v>
      </c>
    </row>
    <row r="429" spans="1:9" x14ac:dyDescent="0.3">
      <c r="A429" s="2" t="s">
        <v>162</v>
      </c>
      <c r="B429" s="2" t="s">
        <v>123</v>
      </c>
      <c r="C429" s="2" t="s">
        <v>93</v>
      </c>
      <c r="D429" s="2">
        <v>38</v>
      </c>
      <c r="E429" s="2">
        <v>35</v>
      </c>
      <c r="F429" s="2">
        <v>1073.33</v>
      </c>
      <c r="G429" s="2">
        <v>1264.49</v>
      </c>
      <c r="H429" s="2">
        <v>475.88</v>
      </c>
      <c r="I429" s="2">
        <v>590.09</v>
      </c>
    </row>
    <row r="430" spans="1:9" x14ac:dyDescent="0.3">
      <c r="A430" s="2" t="s">
        <v>162</v>
      </c>
      <c r="B430" s="2" t="s">
        <v>123</v>
      </c>
      <c r="C430" s="2" t="s">
        <v>124</v>
      </c>
      <c r="D430" s="2">
        <v>73</v>
      </c>
      <c r="E430" s="2">
        <v>74</v>
      </c>
      <c r="F430" s="2">
        <v>1707.93</v>
      </c>
      <c r="G430" s="2">
        <v>1733.54</v>
      </c>
      <c r="H430" s="2">
        <v>1578.75</v>
      </c>
      <c r="I430" s="2">
        <v>1653.84</v>
      </c>
    </row>
    <row r="431" spans="1:9" x14ac:dyDescent="0.3">
      <c r="A431" s="2" t="s">
        <v>162</v>
      </c>
      <c r="B431" s="2" t="s">
        <v>123</v>
      </c>
      <c r="C431" s="2" t="s">
        <v>152</v>
      </c>
      <c r="D431" s="2">
        <v>56</v>
      </c>
      <c r="E431" s="2">
        <v>56</v>
      </c>
      <c r="F431" s="2">
        <v>2391.4</v>
      </c>
      <c r="G431" s="2">
        <v>2396.81</v>
      </c>
      <c r="H431" s="2">
        <v>930.75</v>
      </c>
      <c r="I431" s="2">
        <v>743.58</v>
      </c>
    </row>
    <row r="432" spans="1:9" x14ac:dyDescent="0.3">
      <c r="A432" s="2" t="s">
        <v>162</v>
      </c>
      <c r="B432" s="2" t="s">
        <v>123</v>
      </c>
      <c r="C432" s="2" t="s">
        <v>153</v>
      </c>
      <c r="D432" s="2">
        <v>64</v>
      </c>
      <c r="E432" s="2">
        <v>56</v>
      </c>
      <c r="F432" s="2">
        <v>2873.74</v>
      </c>
      <c r="G432" s="2">
        <v>2382.2600000000002</v>
      </c>
      <c r="H432" s="2">
        <v>925.8</v>
      </c>
      <c r="I432" s="2">
        <v>1399.42</v>
      </c>
    </row>
    <row r="433" spans="1:9" x14ac:dyDescent="0.3">
      <c r="A433" s="2" t="s">
        <v>162</v>
      </c>
      <c r="B433" s="2" t="s">
        <v>125</v>
      </c>
      <c r="C433" s="2" t="s">
        <v>92</v>
      </c>
      <c r="D433" s="2">
        <v>67</v>
      </c>
      <c r="E433" s="2">
        <v>62</v>
      </c>
      <c r="F433" s="2">
        <v>3073.02</v>
      </c>
      <c r="G433" s="2">
        <v>1401.79</v>
      </c>
      <c r="H433" s="2">
        <v>1539.62</v>
      </c>
      <c r="I433" s="2">
        <v>729.17</v>
      </c>
    </row>
    <row r="434" spans="1:9" x14ac:dyDescent="0.3">
      <c r="A434" s="2" t="s">
        <v>162</v>
      </c>
      <c r="B434" s="2" t="s">
        <v>125</v>
      </c>
      <c r="C434" s="2" t="s">
        <v>93</v>
      </c>
      <c r="D434" s="2">
        <v>40</v>
      </c>
      <c r="E434" s="2">
        <v>36</v>
      </c>
      <c r="F434" s="2">
        <v>1685.14</v>
      </c>
      <c r="G434" s="2">
        <v>1464.26</v>
      </c>
      <c r="H434" s="2">
        <v>916.63</v>
      </c>
      <c r="I434" s="2">
        <v>689.54</v>
      </c>
    </row>
    <row r="435" spans="1:9" x14ac:dyDescent="0.3">
      <c r="A435" s="2" t="s">
        <v>162</v>
      </c>
      <c r="B435" s="2" t="s">
        <v>125</v>
      </c>
      <c r="C435" s="2" t="s">
        <v>124</v>
      </c>
      <c r="D435" s="2">
        <v>64</v>
      </c>
      <c r="E435" s="2">
        <v>57</v>
      </c>
      <c r="F435" s="2">
        <v>1547.33</v>
      </c>
      <c r="G435" s="2">
        <v>1493.32</v>
      </c>
      <c r="H435" s="2">
        <v>838.67</v>
      </c>
      <c r="I435" s="2">
        <v>620.75</v>
      </c>
    </row>
    <row r="436" spans="1:9" x14ac:dyDescent="0.3">
      <c r="A436" s="2" t="s">
        <v>162</v>
      </c>
      <c r="B436" s="2" t="s">
        <v>125</v>
      </c>
      <c r="C436" s="2" t="s">
        <v>152</v>
      </c>
      <c r="D436" s="2">
        <v>54</v>
      </c>
      <c r="E436" s="2">
        <v>54</v>
      </c>
      <c r="F436" s="2">
        <v>2046.91</v>
      </c>
      <c r="G436" s="2">
        <v>1352.77</v>
      </c>
      <c r="H436" s="2">
        <v>1332.99</v>
      </c>
      <c r="I436" s="2">
        <v>777.03</v>
      </c>
    </row>
    <row r="437" spans="1:9" x14ac:dyDescent="0.3">
      <c r="A437" s="2" t="s">
        <v>162</v>
      </c>
      <c r="B437" s="2" t="s">
        <v>125</v>
      </c>
      <c r="C437" s="2" t="s">
        <v>153</v>
      </c>
      <c r="D437" s="2">
        <v>83</v>
      </c>
      <c r="E437" s="2">
        <v>77</v>
      </c>
      <c r="F437" s="2">
        <v>3796.46</v>
      </c>
      <c r="G437" s="2">
        <v>3816.48</v>
      </c>
      <c r="H437" s="2">
        <v>1675.73</v>
      </c>
      <c r="I437" s="2">
        <v>879.99</v>
      </c>
    </row>
    <row r="438" spans="1:9" x14ac:dyDescent="0.3">
      <c r="A438" s="2" t="s">
        <v>162</v>
      </c>
      <c r="B438" s="2" t="s">
        <v>126</v>
      </c>
      <c r="C438" s="2" t="s">
        <v>92</v>
      </c>
      <c r="D438" s="2">
        <v>62</v>
      </c>
      <c r="E438" s="2">
        <v>69</v>
      </c>
      <c r="F438" s="2">
        <v>3086.02</v>
      </c>
      <c r="G438" s="2">
        <v>3174.79</v>
      </c>
      <c r="H438" s="2">
        <v>738.01</v>
      </c>
      <c r="I438" s="2">
        <v>1586.39</v>
      </c>
    </row>
    <row r="439" spans="1:9" x14ac:dyDescent="0.3">
      <c r="A439" s="2" t="s">
        <v>162</v>
      </c>
      <c r="B439" s="2" t="s">
        <v>126</v>
      </c>
      <c r="C439" s="2" t="s">
        <v>93</v>
      </c>
      <c r="D439" s="2">
        <v>41</v>
      </c>
      <c r="E439" s="2">
        <v>36</v>
      </c>
      <c r="F439" s="2">
        <v>1216.18</v>
      </c>
      <c r="G439" s="2">
        <v>987.36</v>
      </c>
      <c r="H439" s="2">
        <v>928.79</v>
      </c>
      <c r="I439" s="2">
        <v>572.05999999999995</v>
      </c>
    </row>
    <row r="440" spans="1:9" x14ac:dyDescent="0.3">
      <c r="A440" s="2" t="s">
        <v>162</v>
      </c>
      <c r="B440" s="2" t="s">
        <v>126</v>
      </c>
      <c r="C440" s="2" t="s">
        <v>124</v>
      </c>
      <c r="D440" s="2">
        <v>28</v>
      </c>
      <c r="E440" s="2">
        <v>28</v>
      </c>
      <c r="F440" s="2">
        <v>785.72</v>
      </c>
      <c r="G440" s="2">
        <v>907.95</v>
      </c>
      <c r="H440" s="2">
        <v>469.84</v>
      </c>
      <c r="I440" s="2">
        <v>546.12</v>
      </c>
    </row>
    <row r="441" spans="1:9" x14ac:dyDescent="0.3">
      <c r="A441" s="2" t="s">
        <v>162</v>
      </c>
      <c r="B441" s="2" t="s">
        <v>126</v>
      </c>
      <c r="C441" s="2" t="s">
        <v>152</v>
      </c>
      <c r="D441" s="2">
        <v>21</v>
      </c>
      <c r="E441" s="2">
        <v>20</v>
      </c>
      <c r="F441" s="2">
        <v>892.38</v>
      </c>
      <c r="G441" s="2">
        <v>816.82</v>
      </c>
      <c r="H441" s="2">
        <v>486.35</v>
      </c>
      <c r="I441" s="2">
        <v>336.41</v>
      </c>
    </row>
    <row r="442" spans="1:9" x14ac:dyDescent="0.3">
      <c r="A442" s="2" t="s">
        <v>162</v>
      </c>
      <c r="B442" s="2" t="s">
        <v>126</v>
      </c>
      <c r="C442" s="2" t="s">
        <v>153</v>
      </c>
      <c r="D442" s="2">
        <v>72</v>
      </c>
      <c r="E442" s="2">
        <v>68</v>
      </c>
      <c r="F442" s="2">
        <v>1445.34</v>
      </c>
      <c r="G442" s="2">
        <v>2939.24</v>
      </c>
      <c r="H442" s="2">
        <v>1511.34</v>
      </c>
      <c r="I442" s="2">
        <v>1425.55</v>
      </c>
    </row>
    <row r="443" spans="1:9" x14ac:dyDescent="0.3">
      <c r="A443" s="2" t="s">
        <v>162</v>
      </c>
      <c r="B443" s="2" t="s">
        <v>154</v>
      </c>
      <c r="C443" s="2" t="s">
        <v>92</v>
      </c>
      <c r="D443" s="2">
        <v>68</v>
      </c>
      <c r="E443" s="2">
        <v>70</v>
      </c>
      <c r="F443" s="2">
        <v>2782.47</v>
      </c>
      <c r="G443" s="2">
        <v>3185.22</v>
      </c>
      <c r="H443" s="2">
        <v>1491.59</v>
      </c>
      <c r="I443" s="2">
        <v>1117.5999999999999</v>
      </c>
    </row>
    <row r="444" spans="1:9" x14ac:dyDescent="0.3">
      <c r="A444" s="2" t="s">
        <v>162</v>
      </c>
      <c r="B444" s="2" t="s">
        <v>154</v>
      </c>
      <c r="C444" s="2" t="s">
        <v>93</v>
      </c>
      <c r="D444" s="2">
        <v>64</v>
      </c>
      <c r="E444" s="2">
        <v>70</v>
      </c>
      <c r="F444" s="2">
        <v>2229.85</v>
      </c>
      <c r="G444" s="2">
        <v>2078.02</v>
      </c>
      <c r="H444" s="2">
        <v>912.25</v>
      </c>
      <c r="I444" s="2">
        <v>1274.68</v>
      </c>
    </row>
    <row r="445" spans="1:9" x14ac:dyDescent="0.3">
      <c r="A445" s="2" t="s">
        <v>162</v>
      </c>
      <c r="B445" s="2" t="s">
        <v>154</v>
      </c>
      <c r="C445" s="2" t="s">
        <v>124</v>
      </c>
      <c r="D445" s="2">
        <v>26</v>
      </c>
      <c r="E445" s="2">
        <v>26</v>
      </c>
      <c r="F445" s="2">
        <v>898.56</v>
      </c>
      <c r="G445" s="2">
        <v>788.12</v>
      </c>
      <c r="H445" s="2">
        <v>526.20000000000005</v>
      </c>
      <c r="I445" s="2">
        <v>278.88</v>
      </c>
    </row>
    <row r="446" spans="1:9" x14ac:dyDescent="0.3">
      <c r="A446" s="2" t="s">
        <v>162</v>
      </c>
      <c r="B446" s="2" t="s">
        <v>154</v>
      </c>
      <c r="C446" s="2" t="s">
        <v>152</v>
      </c>
      <c r="D446" s="2">
        <v>22</v>
      </c>
      <c r="E446" s="2">
        <v>22</v>
      </c>
      <c r="F446" s="2">
        <v>992.22</v>
      </c>
      <c r="G446" s="2">
        <v>450.75</v>
      </c>
      <c r="H446" s="2">
        <v>526.71</v>
      </c>
      <c r="I446" s="2">
        <v>272.13</v>
      </c>
    </row>
    <row r="447" spans="1:9" x14ac:dyDescent="0.3">
      <c r="A447" s="2" t="s">
        <v>162</v>
      </c>
      <c r="B447" s="2" t="s">
        <v>154</v>
      </c>
      <c r="C447" s="2" t="s">
        <v>153</v>
      </c>
      <c r="D447" s="2">
        <v>68</v>
      </c>
      <c r="E447" s="2">
        <v>57</v>
      </c>
      <c r="F447" s="2">
        <v>3314.38</v>
      </c>
      <c r="G447" s="2">
        <v>1485.96</v>
      </c>
      <c r="H447" s="2">
        <v>1382.36</v>
      </c>
      <c r="I447" s="2">
        <v>682.79</v>
      </c>
    </row>
    <row r="448" spans="1:9" x14ac:dyDescent="0.3">
      <c r="A448" s="2" t="s">
        <v>162</v>
      </c>
      <c r="B448" s="2" t="s">
        <v>155</v>
      </c>
      <c r="C448" s="2" t="s">
        <v>92</v>
      </c>
      <c r="D448" s="2">
        <v>93</v>
      </c>
      <c r="E448" s="2">
        <v>87</v>
      </c>
      <c r="F448" s="2">
        <v>4299.6400000000003</v>
      </c>
      <c r="G448" s="2">
        <v>4027.91</v>
      </c>
      <c r="H448" s="2">
        <v>1060.21</v>
      </c>
      <c r="I448" s="2">
        <v>1340.37</v>
      </c>
    </row>
    <row r="449" spans="1:9" x14ac:dyDescent="0.3">
      <c r="A449" s="2" t="s">
        <v>162</v>
      </c>
      <c r="B449" s="2" t="s">
        <v>155</v>
      </c>
      <c r="C449" s="2" t="s">
        <v>93</v>
      </c>
      <c r="D449" s="2">
        <v>20</v>
      </c>
      <c r="E449" s="2">
        <v>19</v>
      </c>
      <c r="F449" s="2">
        <v>942.28</v>
      </c>
      <c r="G449" s="2">
        <v>474.35</v>
      </c>
      <c r="H449" s="2">
        <v>318.89999999999998</v>
      </c>
      <c r="I449" s="2">
        <v>277.07</v>
      </c>
    </row>
    <row r="450" spans="1:9" x14ac:dyDescent="0.3">
      <c r="A450" s="2" t="s">
        <v>162</v>
      </c>
      <c r="B450" s="2" t="s">
        <v>155</v>
      </c>
      <c r="C450" s="2" t="s">
        <v>124</v>
      </c>
      <c r="D450" s="2">
        <v>99</v>
      </c>
      <c r="E450" s="2">
        <v>106</v>
      </c>
      <c r="F450" s="2">
        <v>3254.82</v>
      </c>
      <c r="G450" s="2">
        <v>2410.0100000000002</v>
      </c>
      <c r="H450" s="2">
        <v>1131.3499999999999</v>
      </c>
      <c r="I450" s="2">
        <v>1399.34</v>
      </c>
    </row>
    <row r="451" spans="1:9" x14ac:dyDescent="0.3">
      <c r="A451" s="2" t="s">
        <v>162</v>
      </c>
      <c r="B451" s="2" t="s">
        <v>155</v>
      </c>
      <c r="C451" s="2" t="s">
        <v>152</v>
      </c>
      <c r="D451" s="2">
        <v>19</v>
      </c>
      <c r="E451" s="2">
        <v>16</v>
      </c>
      <c r="F451" s="2">
        <v>508.93</v>
      </c>
      <c r="G451" s="2">
        <v>646.39</v>
      </c>
      <c r="H451" s="2">
        <v>192.65</v>
      </c>
      <c r="I451" s="2">
        <v>326.94</v>
      </c>
    </row>
    <row r="452" spans="1:9" x14ac:dyDescent="0.3">
      <c r="A452" s="2" t="s">
        <v>162</v>
      </c>
      <c r="B452" s="2" t="s">
        <v>155</v>
      </c>
      <c r="C452" s="2" t="s">
        <v>153</v>
      </c>
      <c r="D452" s="2">
        <v>25</v>
      </c>
      <c r="E452" s="2">
        <v>28</v>
      </c>
      <c r="F452" s="2">
        <v>816.74</v>
      </c>
      <c r="G452" s="2">
        <v>671.03</v>
      </c>
      <c r="H452" s="2">
        <v>276.56</v>
      </c>
      <c r="I452" s="2">
        <v>440.89</v>
      </c>
    </row>
    <row r="453" spans="1:9" x14ac:dyDescent="0.3">
      <c r="A453" s="2" t="s">
        <v>163</v>
      </c>
      <c r="B453" s="2" t="s">
        <v>123</v>
      </c>
      <c r="C453" s="2" t="s">
        <v>92</v>
      </c>
      <c r="D453" s="2">
        <v>23</v>
      </c>
      <c r="E453" s="2">
        <v>20</v>
      </c>
      <c r="F453" s="2">
        <v>713.62</v>
      </c>
      <c r="G453" s="2">
        <v>579.54999999999995</v>
      </c>
      <c r="H453" s="2">
        <v>362.04</v>
      </c>
      <c r="I453" s="2">
        <v>444.01</v>
      </c>
    </row>
    <row r="454" spans="1:9" x14ac:dyDescent="0.3">
      <c r="A454" s="2" t="s">
        <v>163</v>
      </c>
      <c r="B454" s="2" t="s">
        <v>123</v>
      </c>
      <c r="C454" s="2" t="s">
        <v>93</v>
      </c>
      <c r="D454" s="2">
        <v>27</v>
      </c>
      <c r="E454" s="2">
        <v>28</v>
      </c>
      <c r="F454" s="2">
        <v>1088.48</v>
      </c>
      <c r="G454" s="2">
        <v>617.47</v>
      </c>
      <c r="H454" s="2">
        <v>498.13</v>
      </c>
      <c r="I454" s="2">
        <v>536.33000000000004</v>
      </c>
    </row>
    <row r="455" spans="1:9" x14ac:dyDescent="0.3">
      <c r="A455" s="2" t="s">
        <v>163</v>
      </c>
      <c r="B455" s="2" t="s">
        <v>123</v>
      </c>
      <c r="C455" s="2" t="s">
        <v>124</v>
      </c>
      <c r="D455" s="2">
        <v>31</v>
      </c>
      <c r="E455" s="2">
        <v>30</v>
      </c>
      <c r="F455" s="2">
        <v>1291.8599999999999</v>
      </c>
      <c r="G455" s="2">
        <v>1165.27</v>
      </c>
      <c r="H455" s="2">
        <v>380.39</v>
      </c>
      <c r="I455" s="2">
        <v>485.27</v>
      </c>
    </row>
    <row r="456" spans="1:9" x14ac:dyDescent="0.3">
      <c r="A456" s="2" t="s">
        <v>163</v>
      </c>
      <c r="B456" s="2" t="s">
        <v>123</v>
      </c>
      <c r="C456" s="2" t="s">
        <v>152</v>
      </c>
      <c r="D456" s="2">
        <v>97</v>
      </c>
      <c r="E456" s="2">
        <v>95</v>
      </c>
      <c r="F456" s="2">
        <v>2572.1799999999998</v>
      </c>
      <c r="G456" s="2">
        <v>4455.29</v>
      </c>
      <c r="H456" s="2">
        <v>1173.72</v>
      </c>
      <c r="I456" s="2">
        <v>1125.5</v>
      </c>
    </row>
    <row r="457" spans="1:9" x14ac:dyDescent="0.3">
      <c r="A457" s="2" t="s">
        <v>163</v>
      </c>
      <c r="B457" s="2" t="s">
        <v>123</v>
      </c>
      <c r="C457" s="2" t="s">
        <v>153</v>
      </c>
      <c r="D457" s="2">
        <v>59</v>
      </c>
      <c r="E457" s="2">
        <v>56</v>
      </c>
      <c r="F457" s="2">
        <v>1940.02</v>
      </c>
      <c r="G457" s="2">
        <v>2449.0100000000002</v>
      </c>
      <c r="H457" s="2">
        <v>809.29</v>
      </c>
      <c r="I457" s="2">
        <v>1101.48</v>
      </c>
    </row>
    <row r="458" spans="1:9" x14ac:dyDescent="0.3">
      <c r="A458" s="2" t="s">
        <v>163</v>
      </c>
      <c r="B458" s="2" t="s">
        <v>125</v>
      </c>
      <c r="C458" s="2" t="s">
        <v>92</v>
      </c>
      <c r="D458" s="2">
        <v>41</v>
      </c>
      <c r="E458" s="2">
        <v>41</v>
      </c>
      <c r="F458" s="2">
        <v>1558.01</v>
      </c>
      <c r="G458" s="2">
        <v>1567.34</v>
      </c>
      <c r="H458" s="2">
        <v>889.07</v>
      </c>
      <c r="I458" s="2">
        <v>834.64</v>
      </c>
    </row>
    <row r="459" spans="1:9" x14ac:dyDescent="0.3">
      <c r="A459" s="2" t="s">
        <v>163</v>
      </c>
      <c r="B459" s="2" t="s">
        <v>125</v>
      </c>
      <c r="C459" s="2" t="s">
        <v>93</v>
      </c>
      <c r="D459" s="2">
        <v>94</v>
      </c>
      <c r="E459" s="2">
        <v>104</v>
      </c>
      <c r="F459" s="2">
        <v>2459.36</v>
      </c>
      <c r="G459" s="2">
        <v>3973.61</v>
      </c>
      <c r="H459" s="2">
        <v>1205.99</v>
      </c>
      <c r="I459" s="2">
        <v>1651.13</v>
      </c>
    </row>
    <row r="460" spans="1:9" x14ac:dyDescent="0.3">
      <c r="A460" s="2" t="s">
        <v>163</v>
      </c>
      <c r="B460" s="2" t="s">
        <v>125</v>
      </c>
      <c r="C460" s="2" t="s">
        <v>124</v>
      </c>
      <c r="D460" s="2">
        <v>92</v>
      </c>
      <c r="E460" s="2">
        <v>79</v>
      </c>
      <c r="F460" s="2">
        <v>4318.24</v>
      </c>
      <c r="G460" s="2">
        <v>3842.57</v>
      </c>
      <c r="H460" s="2">
        <v>1602.95</v>
      </c>
      <c r="I460" s="2">
        <v>923.6</v>
      </c>
    </row>
    <row r="461" spans="1:9" x14ac:dyDescent="0.3">
      <c r="A461" s="2" t="s">
        <v>163</v>
      </c>
      <c r="B461" s="2" t="s">
        <v>125</v>
      </c>
      <c r="C461" s="2" t="s">
        <v>152</v>
      </c>
      <c r="D461" s="2">
        <v>73</v>
      </c>
      <c r="E461" s="2">
        <v>76</v>
      </c>
      <c r="F461" s="2">
        <v>1615.52</v>
      </c>
      <c r="G461" s="2">
        <v>3546.29</v>
      </c>
      <c r="H461" s="2">
        <v>743.21</v>
      </c>
      <c r="I461" s="2">
        <v>1171.6500000000001</v>
      </c>
    </row>
    <row r="462" spans="1:9" x14ac:dyDescent="0.3">
      <c r="A462" s="2" t="s">
        <v>163</v>
      </c>
      <c r="B462" s="2" t="s">
        <v>125</v>
      </c>
      <c r="C462" s="2" t="s">
        <v>153</v>
      </c>
      <c r="D462" s="2">
        <v>50</v>
      </c>
      <c r="E462" s="2">
        <v>44</v>
      </c>
      <c r="F462" s="2">
        <v>2291.2199999999998</v>
      </c>
      <c r="G462" s="2">
        <v>1630.26</v>
      </c>
      <c r="H462" s="2">
        <v>774.06</v>
      </c>
      <c r="I462" s="2">
        <v>890.74</v>
      </c>
    </row>
    <row r="463" spans="1:9" x14ac:dyDescent="0.3">
      <c r="A463" s="2" t="s">
        <v>163</v>
      </c>
      <c r="B463" s="2" t="s">
        <v>126</v>
      </c>
      <c r="C463" s="2" t="s">
        <v>92</v>
      </c>
      <c r="D463" s="2">
        <v>70</v>
      </c>
      <c r="E463" s="2">
        <v>79</v>
      </c>
      <c r="F463" s="2">
        <v>3017.77</v>
      </c>
      <c r="G463" s="2">
        <v>1619.55</v>
      </c>
      <c r="H463" s="2">
        <v>770.91</v>
      </c>
      <c r="I463" s="2">
        <v>1100.69</v>
      </c>
    </row>
    <row r="464" spans="1:9" x14ac:dyDescent="0.3">
      <c r="A464" s="2" t="s">
        <v>163</v>
      </c>
      <c r="B464" s="2" t="s">
        <v>126</v>
      </c>
      <c r="C464" s="2" t="s">
        <v>93</v>
      </c>
      <c r="D464" s="2">
        <v>15</v>
      </c>
      <c r="E464" s="2">
        <v>16</v>
      </c>
      <c r="F464" s="2">
        <v>726.91</v>
      </c>
      <c r="G464" s="2">
        <v>511.03</v>
      </c>
      <c r="H464" s="2">
        <v>214.46</v>
      </c>
      <c r="I464" s="2">
        <v>331.03</v>
      </c>
    </row>
    <row r="465" spans="1:9" x14ac:dyDescent="0.3">
      <c r="A465" s="2" t="s">
        <v>163</v>
      </c>
      <c r="B465" s="2" t="s">
        <v>126</v>
      </c>
      <c r="C465" s="2" t="s">
        <v>124</v>
      </c>
      <c r="D465" s="2">
        <v>63</v>
      </c>
      <c r="E465" s="2">
        <v>61</v>
      </c>
      <c r="F465" s="2">
        <v>2020.3</v>
      </c>
      <c r="G465" s="2">
        <v>2392.1799999999998</v>
      </c>
      <c r="H465" s="2">
        <v>1138.08</v>
      </c>
      <c r="I465" s="2">
        <v>749.7</v>
      </c>
    </row>
    <row r="466" spans="1:9" x14ac:dyDescent="0.3">
      <c r="A466" s="2" t="s">
        <v>163</v>
      </c>
      <c r="B466" s="2" t="s">
        <v>126</v>
      </c>
      <c r="C466" s="2" t="s">
        <v>152</v>
      </c>
      <c r="D466" s="2">
        <v>20</v>
      </c>
      <c r="E466" s="2">
        <v>18</v>
      </c>
      <c r="F466" s="2">
        <v>706.78</v>
      </c>
      <c r="G466" s="2">
        <v>469.73</v>
      </c>
      <c r="H466" s="2">
        <v>442.42</v>
      </c>
      <c r="I466" s="2">
        <v>324.83</v>
      </c>
    </row>
    <row r="467" spans="1:9" x14ac:dyDescent="0.3">
      <c r="A467" s="2" t="s">
        <v>163</v>
      </c>
      <c r="B467" s="2" t="s">
        <v>126</v>
      </c>
      <c r="C467" s="2" t="s">
        <v>153</v>
      </c>
      <c r="D467" s="2">
        <v>60</v>
      </c>
      <c r="E467" s="2">
        <v>61</v>
      </c>
      <c r="F467" s="2">
        <v>2573.8000000000002</v>
      </c>
      <c r="G467" s="2">
        <v>2409.21</v>
      </c>
      <c r="H467" s="2">
        <v>1178.8399999999999</v>
      </c>
      <c r="I467" s="2">
        <v>893.81</v>
      </c>
    </row>
    <row r="468" spans="1:9" x14ac:dyDescent="0.3">
      <c r="A468" s="2" t="s">
        <v>163</v>
      </c>
      <c r="B468" s="2" t="s">
        <v>154</v>
      </c>
      <c r="C468" s="2" t="s">
        <v>92</v>
      </c>
      <c r="D468" s="2">
        <v>65</v>
      </c>
      <c r="E468" s="2">
        <v>69</v>
      </c>
      <c r="F468" s="2">
        <v>2950.61</v>
      </c>
      <c r="G468" s="2">
        <v>1499.87</v>
      </c>
      <c r="H468" s="2">
        <v>734.06</v>
      </c>
      <c r="I468" s="2">
        <v>1139.69</v>
      </c>
    </row>
    <row r="469" spans="1:9" x14ac:dyDescent="0.3">
      <c r="A469" s="2" t="s">
        <v>163</v>
      </c>
      <c r="B469" s="2" t="s">
        <v>154</v>
      </c>
      <c r="C469" s="2" t="s">
        <v>93</v>
      </c>
      <c r="D469" s="2">
        <v>68</v>
      </c>
      <c r="E469" s="2">
        <v>70</v>
      </c>
      <c r="F469" s="2">
        <v>1472.26</v>
      </c>
      <c r="G469" s="2">
        <v>2798.77</v>
      </c>
      <c r="H469" s="2">
        <v>1351.21</v>
      </c>
      <c r="I469" s="2">
        <v>884.43</v>
      </c>
    </row>
    <row r="470" spans="1:9" x14ac:dyDescent="0.3">
      <c r="A470" s="2" t="s">
        <v>163</v>
      </c>
      <c r="B470" s="2" t="s">
        <v>154</v>
      </c>
      <c r="C470" s="2" t="s">
        <v>124</v>
      </c>
      <c r="D470" s="2">
        <v>11</v>
      </c>
      <c r="E470" s="2">
        <v>11</v>
      </c>
      <c r="F470" s="2">
        <v>451.49</v>
      </c>
      <c r="G470" s="2">
        <v>274.06</v>
      </c>
      <c r="H470" s="2">
        <v>267.25</v>
      </c>
      <c r="I470" s="2">
        <v>196.3</v>
      </c>
    </row>
    <row r="471" spans="1:9" x14ac:dyDescent="0.3">
      <c r="A471" s="2" t="s">
        <v>163</v>
      </c>
      <c r="B471" s="2" t="s">
        <v>154</v>
      </c>
      <c r="C471" s="2" t="s">
        <v>152</v>
      </c>
      <c r="D471" s="2">
        <v>43</v>
      </c>
      <c r="E471" s="2">
        <v>38</v>
      </c>
      <c r="F471" s="2">
        <v>1023.74</v>
      </c>
      <c r="G471" s="2">
        <v>1650.48</v>
      </c>
      <c r="H471" s="2">
        <v>603.35</v>
      </c>
      <c r="I471" s="2">
        <v>885.26</v>
      </c>
    </row>
    <row r="472" spans="1:9" x14ac:dyDescent="0.3">
      <c r="A472" s="2" t="s">
        <v>163</v>
      </c>
      <c r="B472" s="2" t="s">
        <v>154</v>
      </c>
      <c r="C472" s="2" t="s">
        <v>153</v>
      </c>
      <c r="D472" s="2">
        <v>13</v>
      </c>
      <c r="E472" s="2">
        <v>12</v>
      </c>
      <c r="F472" s="2">
        <v>427.44</v>
      </c>
      <c r="G472" s="2">
        <v>428.59</v>
      </c>
      <c r="H472" s="2">
        <v>181.28</v>
      </c>
      <c r="I472" s="2">
        <v>295.51</v>
      </c>
    </row>
    <row r="473" spans="1:9" x14ac:dyDescent="0.3">
      <c r="A473" s="2" t="s">
        <v>163</v>
      </c>
      <c r="B473" s="2" t="s">
        <v>155</v>
      </c>
      <c r="C473" s="2" t="s">
        <v>92</v>
      </c>
      <c r="D473" s="2">
        <v>90</v>
      </c>
      <c r="E473" s="2">
        <v>78</v>
      </c>
      <c r="F473" s="2">
        <v>3029.03</v>
      </c>
      <c r="G473" s="2">
        <v>2402.69</v>
      </c>
      <c r="H473" s="2">
        <v>1574.47</v>
      </c>
      <c r="I473" s="2">
        <v>1443.26</v>
      </c>
    </row>
    <row r="474" spans="1:9" x14ac:dyDescent="0.3">
      <c r="A474" s="2" t="s">
        <v>163</v>
      </c>
      <c r="B474" s="2" t="s">
        <v>155</v>
      </c>
      <c r="C474" s="2" t="s">
        <v>93</v>
      </c>
      <c r="D474" s="2">
        <v>57</v>
      </c>
      <c r="E474" s="2">
        <v>51</v>
      </c>
      <c r="F474" s="2">
        <v>2462.39</v>
      </c>
      <c r="G474" s="2">
        <v>2388.23</v>
      </c>
      <c r="H474" s="2">
        <v>1146.3699999999999</v>
      </c>
      <c r="I474" s="2">
        <v>598.23</v>
      </c>
    </row>
    <row r="475" spans="1:9" x14ac:dyDescent="0.3">
      <c r="A475" s="2" t="s">
        <v>163</v>
      </c>
      <c r="B475" s="2" t="s">
        <v>155</v>
      </c>
      <c r="C475" s="2" t="s">
        <v>124</v>
      </c>
      <c r="D475" s="2">
        <v>75</v>
      </c>
      <c r="E475" s="2">
        <v>63</v>
      </c>
      <c r="F475" s="2">
        <v>3432.05</v>
      </c>
      <c r="G475" s="2">
        <v>1283.22</v>
      </c>
      <c r="H475" s="2">
        <v>801.73</v>
      </c>
      <c r="I475" s="2">
        <v>973.96</v>
      </c>
    </row>
    <row r="476" spans="1:9" x14ac:dyDescent="0.3">
      <c r="A476" s="2" t="s">
        <v>163</v>
      </c>
      <c r="B476" s="2" t="s">
        <v>155</v>
      </c>
      <c r="C476" s="2" t="s">
        <v>152</v>
      </c>
      <c r="D476" s="2">
        <v>29</v>
      </c>
      <c r="E476" s="2">
        <v>26</v>
      </c>
      <c r="F476" s="2">
        <v>1415.5</v>
      </c>
      <c r="G476" s="2">
        <v>547.58000000000004</v>
      </c>
      <c r="H476" s="2">
        <v>639.36</v>
      </c>
      <c r="I476" s="2">
        <v>538.47</v>
      </c>
    </row>
    <row r="477" spans="1:9" x14ac:dyDescent="0.3">
      <c r="A477" s="2" t="s">
        <v>163</v>
      </c>
      <c r="B477" s="2" t="s">
        <v>155</v>
      </c>
      <c r="C477" s="2" t="s">
        <v>153</v>
      </c>
      <c r="D477" s="2">
        <v>93</v>
      </c>
      <c r="E477" s="2">
        <v>90</v>
      </c>
      <c r="F477" s="2">
        <v>2757.83</v>
      </c>
      <c r="G477" s="2">
        <v>2923.89</v>
      </c>
      <c r="H477" s="2">
        <v>1934.8</v>
      </c>
      <c r="I477" s="2">
        <v>1266.2</v>
      </c>
    </row>
    <row r="478" spans="1:9" x14ac:dyDescent="0.3">
      <c r="A478" s="2" t="s">
        <v>164</v>
      </c>
      <c r="B478" s="2" t="s">
        <v>123</v>
      </c>
      <c r="C478" s="2" t="s">
        <v>92</v>
      </c>
      <c r="D478" s="2">
        <v>19</v>
      </c>
      <c r="E478" s="2">
        <v>19</v>
      </c>
      <c r="F478" s="2">
        <v>448.06</v>
      </c>
      <c r="G478" s="2">
        <v>763.8</v>
      </c>
      <c r="H478" s="2">
        <v>205.01</v>
      </c>
      <c r="I478" s="2">
        <v>253.61</v>
      </c>
    </row>
    <row r="479" spans="1:9" x14ac:dyDescent="0.3">
      <c r="A479" s="2" t="s">
        <v>164</v>
      </c>
      <c r="B479" s="2" t="s">
        <v>123</v>
      </c>
      <c r="C479" s="2" t="s">
        <v>93</v>
      </c>
      <c r="D479" s="2">
        <v>76</v>
      </c>
      <c r="E479" s="2">
        <v>86</v>
      </c>
      <c r="F479" s="2">
        <v>3695.3</v>
      </c>
      <c r="G479" s="2">
        <v>1897.83</v>
      </c>
      <c r="H479" s="2">
        <v>1290.21</v>
      </c>
      <c r="I479" s="2">
        <v>1224.18</v>
      </c>
    </row>
    <row r="480" spans="1:9" x14ac:dyDescent="0.3">
      <c r="A480" s="2" t="s">
        <v>164</v>
      </c>
      <c r="B480" s="2" t="s">
        <v>123</v>
      </c>
      <c r="C480" s="2" t="s">
        <v>124</v>
      </c>
      <c r="D480" s="2">
        <v>49</v>
      </c>
      <c r="E480" s="2">
        <v>46</v>
      </c>
      <c r="F480" s="2">
        <v>1793.04</v>
      </c>
      <c r="G480" s="2">
        <v>931</v>
      </c>
      <c r="H480" s="2">
        <v>637.49</v>
      </c>
      <c r="I480" s="2">
        <v>849.03</v>
      </c>
    </row>
    <row r="481" spans="1:9" x14ac:dyDescent="0.3">
      <c r="A481" s="2" t="s">
        <v>164</v>
      </c>
      <c r="B481" s="2" t="s">
        <v>123</v>
      </c>
      <c r="C481" s="2" t="s">
        <v>152</v>
      </c>
      <c r="D481" s="2">
        <v>48</v>
      </c>
      <c r="E481" s="2">
        <v>51</v>
      </c>
      <c r="F481" s="2">
        <v>1309.32</v>
      </c>
      <c r="G481" s="2">
        <v>1583.46</v>
      </c>
      <c r="H481" s="2">
        <v>1179.74</v>
      </c>
      <c r="I481" s="2">
        <v>1273.31</v>
      </c>
    </row>
    <row r="482" spans="1:9" x14ac:dyDescent="0.3">
      <c r="A482" s="2" t="s">
        <v>164</v>
      </c>
      <c r="B482" s="2" t="s">
        <v>123</v>
      </c>
      <c r="C482" s="2" t="s">
        <v>153</v>
      </c>
      <c r="D482" s="2">
        <v>35</v>
      </c>
      <c r="E482" s="2">
        <v>37</v>
      </c>
      <c r="F482" s="2">
        <v>1273.8900000000001</v>
      </c>
      <c r="G482" s="2">
        <v>1623.53</v>
      </c>
      <c r="H482" s="2">
        <v>429.05</v>
      </c>
      <c r="I482" s="2">
        <v>887.48</v>
      </c>
    </row>
    <row r="483" spans="1:9" x14ac:dyDescent="0.3">
      <c r="A483" s="2" t="s">
        <v>164</v>
      </c>
      <c r="B483" s="2" t="s">
        <v>125</v>
      </c>
      <c r="C483" s="2" t="s">
        <v>92</v>
      </c>
      <c r="D483" s="2">
        <v>13</v>
      </c>
      <c r="E483" s="2">
        <v>11</v>
      </c>
      <c r="F483" s="2">
        <v>395.11</v>
      </c>
      <c r="G483" s="2">
        <v>497.06</v>
      </c>
      <c r="H483" s="2">
        <v>301.05</v>
      </c>
      <c r="I483" s="2">
        <v>266.91000000000003</v>
      </c>
    </row>
    <row r="484" spans="1:9" x14ac:dyDescent="0.3">
      <c r="A484" s="2" t="s">
        <v>164</v>
      </c>
      <c r="B484" s="2" t="s">
        <v>125</v>
      </c>
      <c r="C484" s="2" t="s">
        <v>93</v>
      </c>
      <c r="D484" s="2">
        <v>10</v>
      </c>
      <c r="E484" s="2">
        <v>10</v>
      </c>
      <c r="F484" s="2">
        <v>312.88</v>
      </c>
      <c r="G484" s="2">
        <v>421.42</v>
      </c>
      <c r="H484" s="2">
        <v>146.13</v>
      </c>
      <c r="I484" s="2">
        <v>130.78</v>
      </c>
    </row>
    <row r="485" spans="1:9" x14ac:dyDescent="0.3">
      <c r="A485" s="2" t="s">
        <v>164</v>
      </c>
      <c r="B485" s="2" t="s">
        <v>125</v>
      </c>
      <c r="C485" s="2" t="s">
        <v>124</v>
      </c>
      <c r="D485" s="2">
        <v>40</v>
      </c>
      <c r="E485" s="2">
        <v>39</v>
      </c>
      <c r="F485" s="2">
        <v>1953.42</v>
      </c>
      <c r="G485" s="2">
        <v>1917.89</v>
      </c>
      <c r="H485" s="2">
        <v>485.42</v>
      </c>
      <c r="I485" s="2">
        <v>553.70000000000005</v>
      </c>
    </row>
    <row r="486" spans="1:9" x14ac:dyDescent="0.3">
      <c r="A486" s="2" t="s">
        <v>164</v>
      </c>
      <c r="B486" s="2" t="s">
        <v>125</v>
      </c>
      <c r="C486" s="2" t="s">
        <v>152</v>
      </c>
      <c r="D486" s="2">
        <v>15</v>
      </c>
      <c r="E486" s="2">
        <v>16</v>
      </c>
      <c r="F486" s="2">
        <v>703.78</v>
      </c>
      <c r="G486" s="2">
        <v>569.48</v>
      </c>
      <c r="H486" s="2">
        <v>307.69</v>
      </c>
      <c r="I486" s="2">
        <v>249.4</v>
      </c>
    </row>
    <row r="487" spans="1:9" x14ac:dyDescent="0.3">
      <c r="A487" s="2" t="s">
        <v>164</v>
      </c>
      <c r="B487" s="2" t="s">
        <v>125</v>
      </c>
      <c r="C487" s="2" t="s">
        <v>153</v>
      </c>
      <c r="D487" s="2">
        <v>20</v>
      </c>
      <c r="E487" s="2">
        <v>20</v>
      </c>
      <c r="F487" s="2">
        <v>703.26</v>
      </c>
      <c r="G487" s="2">
        <v>782.33</v>
      </c>
      <c r="H487" s="2">
        <v>318.31</v>
      </c>
      <c r="I487" s="2">
        <v>377.57</v>
      </c>
    </row>
    <row r="488" spans="1:9" x14ac:dyDescent="0.3">
      <c r="A488" s="2" t="s">
        <v>164</v>
      </c>
      <c r="B488" s="2" t="s">
        <v>126</v>
      </c>
      <c r="C488" s="2" t="s">
        <v>92</v>
      </c>
      <c r="D488" s="2">
        <v>17</v>
      </c>
      <c r="E488" s="2">
        <v>16</v>
      </c>
      <c r="F488" s="2">
        <v>831.75</v>
      </c>
      <c r="G488" s="2">
        <v>433.65</v>
      </c>
      <c r="H488" s="2">
        <v>236.55</v>
      </c>
      <c r="I488" s="2">
        <v>235.6</v>
      </c>
    </row>
    <row r="489" spans="1:9" x14ac:dyDescent="0.3">
      <c r="A489" s="2" t="s">
        <v>164</v>
      </c>
      <c r="B489" s="2" t="s">
        <v>126</v>
      </c>
      <c r="C489" s="2" t="s">
        <v>93</v>
      </c>
      <c r="D489" s="2">
        <v>60</v>
      </c>
      <c r="E489" s="2">
        <v>63</v>
      </c>
      <c r="F489" s="2">
        <v>2523.64</v>
      </c>
      <c r="G489" s="2">
        <v>1861.13</v>
      </c>
      <c r="H489" s="2">
        <v>844.76</v>
      </c>
      <c r="I489" s="2">
        <v>700.58</v>
      </c>
    </row>
    <row r="490" spans="1:9" x14ac:dyDescent="0.3">
      <c r="A490" s="2" t="s">
        <v>164</v>
      </c>
      <c r="B490" s="2" t="s">
        <v>126</v>
      </c>
      <c r="C490" s="2" t="s">
        <v>124</v>
      </c>
      <c r="D490" s="2">
        <v>35</v>
      </c>
      <c r="E490" s="2">
        <v>31</v>
      </c>
      <c r="F490" s="2">
        <v>1508.65</v>
      </c>
      <c r="G490" s="2">
        <v>721.34</v>
      </c>
      <c r="H490" s="2">
        <v>405.47</v>
      </c>
      <c r="I490" s="2">
        <v>519.04999999999995</v>
      </c>
    </row>
    <row r="491" spans="1:9" x14ac:dyDescent="0.3">
      <c r="A491" s="2" t="s">
        <v>164</v>
      </c>
      <c r="B491" s="2" t="s">
        <v>126</v>
      </c>
      <c r="C491" s="2" t="s">
        <v>152</v>
      </c>
      <c r="D491" s="2">
        <v>50</v>
      </c>
      <c r="E491" s="2">
        <v>48</v>
      </c>
      <c r="F491" s="2">
        <v>1803.89</v>
      </c>
      <c r="G491" s="2">
        <v>2349.0700000000002</v>
      </c>
      <c r="H491" s="2">
        <v>655.73</v>
      </c>
      <c r="I491" s="2">
        <v>701.98</v>
      </c>
    </row>
    <row r="492" spans="1:9" x14ac:dyDescent="0.3">
      <c r="A492" s="2" t="s">
        <v>164</v>
      </c>
      <c r="B492" s="2" t="s">
        <v>126</v>
      </c>
      <c r="C492" s="2" t="s">
        <v>153</v>
      </c>
      <c r="D492" s="2">
        <v>43</v>
      </c>
      <c r="E492" s="2">
        <v>47</v>
      </c>
      <c r="F492" s="2">
        <v>976.64</v>
      </c>
      <c r="G492" s="2">
        <v>2078.71</v>
      </c>
      <c r="H492" s="2">
        <v>626.22</v>
      </c>
      <c r="I492" s="2">
        <v>966.82</v>
      </c>
    </row>
    <row r="493" spans="1:9" x14ac:dyDescent="0.3">
      <c r="A493" s="2" t="s">
        <v>164</v>
      </c>
      <c r="B493" s="2" t="s">
        <v>154</v>
      </c>
      <c r="C493" s="2" t="s">
        <v>92</v>
      </c>
      <c r="D493" s="2">
        <v>87</v>
      </c>
      <c r="E493" s="2">
        <v>75</v>
      </c>
      <c r="F493" s="2">
        <v>3921.76</v>
      </c>
      <c r="G493" s="2">
        <v>2237.54</v>
      </c>
      <c r="H493" s="2">
        <v>989.03</v>
      </c>
      <c r="I493" s="2">
        <v>1029.25</v>
      </c>
    </row>
    <row r="494" spans="1:9" x14ac:dyDescent="0.3">
      <c r="A494" s="2" t="s">
        <v>164</v>
      </c>
      <c r="B494" s="2" t="s">
        <v>154</v>
      </c>
      <c r="C494" s="2" t="s">
        <v>93</v>
      </c>
      <c r="D494" s="2">
        <v>55</v>
      </c>
      <c r="E494" s="2">
        <v>53</v>
      </c>
      <c r="F494" s="2">
        <v>1180.77</v>
      </c>
      <c r="G494" s="2">
        <v>1535.16</v>
      </c>
      <c r="H494" s="2">
        <v>1226.57</v>
      </c>
      <c r="I494" s="2">
        <v>668.22</v>
      </c>
    </row>
    <row r="495" spans="1:9" x14ac:dyDescent="0.3">
      <c r="A495" s="2" t="s">
        <v>164</v>
      </c>
      <c r="B495" s="2" t="s">
        <v>154</v>
      </c>
      <c r="C495" s="2" t="s">
        <v>124</v>
      </c>
      <c r="D495" s="2">
        <v>61</v>
      </c>
      <c r="E495" s="2">
        <v>67</v>
      </c>
      <c r="F495" s="2">
        <v>2237.4</v>
      </c>
      <c r="G495" s="2">
        <v>2445.7399999999998</v>
      </c>
      <c r="H495" s="2">
        <v>696.67</v>
      </c>
      <c r="I495" s="2">
        <v>772.42</v>
      </c>
    </row>
    <row r="496" spans="1:9" x14ac:dyDescent="0.3">
      <c r="A496" s="2" t="s">
        <v>164</v>
      </c>
      <c r="B496" s="2" t="s">
        <v>154</v>
      </c>
      <c r="C496" s="2" t="s">
        <v>152</v>
      </c>
      <c r="D496" s="2">
        <v>27</v>
      </c>
      <c r="E496" s="2">
        <v>23</v>
      </c>
      <c r="F496" s="2">
        <v>589.95000000000005</v>
      </c>
      <c r="G496" s="2">
        <v>998.86</v>
      </c>
      <c r="H496" s="2">
        <v>360.03</v>
      </c>
      <c r="I496" s="2">
        <v>298.36</v>
      </c>
    </row>
    <row r="497" spans="1:9" x14ac:dyDescent="0.3">
      <c r="A497" s="2" t="s">
        <v>164</v>
      </c>
      <c r="B497" s="2" t="s">
        <v>154</v>
      </c>
      <c r="C497" s="2" t="s">
        <v>153</v>
      </c>
      <c r="D497" s="2">
        <v>61</v>
      </c>
      <c r="E497" s="2">
        <v>58</v>
      </c>
      <c r="F497" s="2">
        <v>2373.44</v>
      </c>
      <c r="G497" s="2">
        <v>2281.75</v>
      </c>
      <c r="H497" s="2">
        <v>1142.83</v>
      </c>
      <c r="I497" s="2">
        <v>805.17</v>
      </c>
    </row>
    <row r="498" spans="1:9" x14ac:dyDescent="0.3">
      <c r="A498" s="2" t="s">
        <v>164</v>
      </c>
      <c r="B498" s="2" t="s">
        <v>155</v>
      </c>
      <c r="C498" s="2" t="s">
        <v>92</v>
      </c>
      <c r="D498" s="2">
        <v>19</v>
      </c>
      <c r="E498" s="2">
        <v>16</v>
      </c>
      <c r="F498" s="2">
        <v>416.75</v>
      </c>
      <c r="G498" s="2">
        <v>753.2</v>
      </c>
      <c r="H498" s="2">
        <v>316.38</v>
      </c>
      <c r="I498" s="2">
        <v>190.91</v>
      </c>
    </row>
    <row r="499" spans="1:9" x14ac:dyDescent="0.3">
      <c r="A499" s="2" t="s">
        <v>164</v>
      </c>
      <c r="B499" s="2" t="s">
        <v>155</v>
      </c>
      <c r="C499" s="2" t="s">
        <v>93</v>
      </c>
      <c r="D499" s="2">
        <v>52</v>
      </c>
      <c r="E499" s="2">
        <v>46</v>
      </c>
      <c r="F499" s="2">
        <v>2509.96</v>
      </c>
      <c r="G499" s="2">
        <v>989.88</v>
      </c>
      <c r="H499" s="2">
        <v>1240.82</v>
      </c>
      <c r="I499" s="2">
        <v>758.88</v>
      </c>
    </row>
    <row r="500" spans="1:9" x14ac:dyDescent="0.3">
      <c r="A500" s="2" t="s">
        <v>164</v>
      </c>
      <c r="B500" s="2" t="s">
        <v>155</v>
      </c>
      <c r="C500" s="2" t="s">
        <v>124</v>
      </c>
      <c r="D500" s="2">
        <v>60</v>
      </c>
      <c r="E500" s="2">
        <v>59</v>
      </c>
      <c r="F500" s="2">
        <v>1888.91</v>
      </c>
      <c r="G500" s="2">
        <v>1935.2</v>
      </c>
      <c r="H500" s="2">
        <v>918.55</v>
      </c>
      <c r="I500" s="2">
        <v>1393.85</v>
      </c>
    </row>
    <row r="501" spans="1:9" x14ac:dyDescent="0.3">
      <c r="A501" s="2" t="s">
        <v>164</v>
      </c>
      <c r="B501" s="2" t="s">
        <v>155</v>
      </c>
      <c r="C501" s="2" t="s">
        <v>152</v>
      </c>
      <c r="D501" s="2">
        <v>45</v>
      </c>
      <c r="E501" s="2">
        <v>42</v>
      </c>
      <c r="F501" s="2">
        <v>2092.62</v>
      </c>
      <c r="G501" s="2">
        <v>883.66</v>
      </c>
      <c r="H501" s="2">
        <v>867.94</v>
      </c>
      <c r="I501" s="2">
        <v>574.84</v>
      </c>
    </row>
    <row r="502" spans="1:9" x14ac:dyDescent="0.3">
      <c r="A502" s="2" t="s">
        <v>164</v>
      </c>
      <c r="B502" s="2" t="s">
        <v>155</v>
      </c>
      <c r="C502" s="2" t="s">
        <v>153</v>
      </c>
      <c r="D502" s="2">
        <v>47</v>
      </c>
      <c r="E502" s="2">
        <v>46</v>
      </c>
      <c r="F502" s="2">
        <v>2184.7199999999998</v>
      </c>
      <c r="G502" s="2">
        <v>1581.06</v>
      </c>
      <c r="H502" s="2">
        <v>531.84</v>
      </c>
      <c r="I502" s="2">
        <v>724.28</v>
      </c>
    </row>
    <row r="503" spans="1:9" x14ac:dyDescent="0.3">
      <c r="A503" s="2" t="s">
        <v>165</v>
      </c>
      <c r="B503" s="2" t="s">
        <v>123</v>
      </c>
      <c r="C503" s="2" t="s">
        <v>92</v>
      </c>
      <c r="D503" s="2">
        <v>63</v>
      </c>
      <c r="E503" s="2">
        <v>57</v>
      </c>
      <c r="F503" s="2">
        <v>2931.99</v>
      </c>
      <c r="G503" s="2">
        <v>2039.14</v>
      </c>
      <c r="H503" s="2">
        <v>1226.06</v>
      </c>
      <c r="I503" s="2">
        <v>1255.8499999999999</v>
      </c>
    </row>
    <row r="504" spans="1:9" x14ac:dyDescent="0.3">
      <c r="A504" s="2" t="s">
        <v>165</v>
      </c>
      <c r="B504" s="2" t="s">
        <v>123</v>
      </c>
      <c r="C504" s="2" t="s">
        <v>93</v>
      </c>
      <c r="D504" s="2">
        <v>12</v>
      </c>
      <c r="E504" s="2">
        <v>13</v>
      </c>
      <c r="F504" s="2">
        <v>521.49</v>
      </c>
      <c r="G504" s="2">
        <v>400.05</v>
      </c>
      <c r="H504" s="2">
        <v>218.01</v>
      </c>
      <c r="I504" s="2">
        <v>224.51</v>
      </c>
    </row>
    <row r="505" spans="1:9" x14ac:dyDescent="0.3">
      <c r="A505" s="2" t="s">
        <v>165</v>
      </c>
      <c r="B505" s="2" t="s">
        <v>123</v>
      </c>
      <c r="C505" s="2" t="s">
        <v>124</v>
      </c>
      <c r="D505" s="2">
        <v>82</v>
      </c>
      <c r="E505" s="2">
        <v>82</v>
      </c>
      <c r="F505" s="2">
        <v>2595.42</v>
      </c>
      <c r="G505" s="2">
        <v>2082.35</v>
      </c>
      <c r="H505" s="2">
        <v>1212.22</v>
      </c>
      <c r="I505" s="2">
        <v>1089.3900000000001</v>
      </c>
    </row>
    <row r="506" spans="1:9" x14ac:dyDescent="0.3">
      <c r="A506" s="2" t="s">
        <v>165</v>
      </c>
      <c r="B506" s="2" t="s">
        <v>123</v>
      </c>
      <c r="C506" s="2" t="s">
        <v>152</v>
      </c>
      <c r="D506" s="2">
        <v>45</v>
      </c>
      <c r="E506" s="2">
        <v>39</v>
      </c>
      <c r="F506" s="2">
        <v>2238.5700000000002</v>
      </c>
      <c r="G506" s="2">
        <v>1399.44</v>
      </c>
      <c r="H506" s="2">
        <v>967.62</v>
      </c>
      <c r="I506" s="2">
        <v>974.77</v>
      </c>
    </row>
    <row r="507" spans="1:9" x14ac:dyDescent="0.3">
      <c r="A507" s="2" t="s">
        <v>165</v>
      </c>
      <c r="B507" s="2" t="s">
        <v>123</v>
      </c>
      <c r="C507" s="2" t="s">
        <v>153</v>
      </c>
      <c r="D507" s="2">
        <v>30</v>
      </c>
      <c r="E507" s="2">
        <v>26</v>
      </c>
      <c r="F507" s="2">
        <v>1191.18</v>
      </c>
      <c r="G507" s="2">
        <v>727.89</v>
      </c>
      <c r="H507" s="2">
        <v>667.33</v>
      </c>
      <c r="I507" s="2">
        <v>617.73</v>
      </c>
    </row>
    <row r="508" spans="1:9" x14ac:dyDescent="0.3">
      <c r="A508" s="2" t="s">
        <v>165</v>
      </c>
      <c r="B508" s="2" t="s">
        <v>125</v>
      </c>
      <c r="C508" s="2" t="s">
        <v>92</v>
      </c>
      <c r="D508" s="2">
        <v>17</v>
      </c>
      <c r="E508" s="2">
        <v>18</v>
      </c>
      <c r="F508" s="2">
        <v>823.38</v>
      </c>
      <c r="G508" s="2">
        <v>670.87</v>
      </c>
      <c r="H508" s="2">
        <v>420.58</v>
      </c>
      <c r="I508" s="2">
        <v>284.87</v>
      </c>
    </row>
    <row r="509" spans="1:9" x14ac:dyDescent="0.3">
      <c r="A509" s="2" t="s">
        <v>165</v>
      </c>
      <c r="B509" s="2" t="s">
        <v>125</v>
      </c>
      <c r="C509" s="2" t="s">
        <v>93</v>
      </c>
      <c r="D509" s="2">
        <v>32</v>
      </c>
      <c r="E509" s="2">
        <v>28</v>
      </c>
      <c r="F509" s="2">
        <v>1208.82</v>
      </c>
      <c r="G509" s="2">
        <v>1237.22</v>
      </c>
      <c r="H509" s="2">
        <v>654.86</v>
      </c>
      <c r="I509" s="2">
        <v>663.87</v>
      </c>
    </row>
    <row r="510" spans="1:9" x14ac:dyDescent="0.3">
      <c r="A510" s="2" t="s">
        <v>165</v>
      </c>
      <c r="B510" s="2" t="s">
        <v>125</v>
      </c>
      <c r="C510" s="2" t="s">
        <v>124</v>
      </c>
      <c r="D510" s="2">
        <v>13</v>
      </c>
      <c r="E510" s="2">
        <v>13</v>
      </c>
      <c r="F510" s="2">
        <v>397.16</v>
      </c>
      <c r="G510" s="2">
        <v>481.38</v>
      </c>
      <c r="H510" s="2">
        <v>157.71</v>
      </c>
      <c r="I510" s="2">
        <v>314.93</v>
      </c>
    </row>
    <row r="511" spans="1:9" x14ac:dyDescent="0.3">
      <c r="A511" s="2" t="s">
        <v>165</v>
      </c>
      <c r="B511" s="2" t="s">
        <v>125</v>
      </c>
      <c r="C511" s="2" t="s">
        <v>152</v>
      </c>
      <c r="D511" s="2">
        <v>73</v>
      </c>
      <c r="E511" s="2">
        <v>73</v>
      </c>
      <c r="F511" s="2">
        <v>1844.47</v>
      </c>
      <c r="G511" s="2">
        <v>1543.14</v>
      </c>
      <c r="H511" s="2">
        <v>791.5</v>
      </c>
      <c r="I511" s="2">
        <v>1388.82</v>
      </c>
    </row>
    <row r="512" spans="1:9" x14ac:dyDescent="0.3">
      <c r="A512" s="2" t="s">
        <v>165</v>
      </c>
      <c r="B512" s="2" t="s">
        <v>125</v>
      </c>
      <c r="C512" s="2" t="s">
        <v>153</v>
      </c>
      <c r="D512" s="2">
        <v>12</v>
      </c>
      <c r="E512" s="2">
        <v>12</v>
      </c>
      <c r="F512" s="2">
        <v>240.25</v>
      </c>
      <c r="G512" s="2">
        <v>570.44000000000005</v>
      </c>
      <c r="H512" s="2">
        <v>156.26</v>
      </c>
      <c r="I512" s="2">
        <v>143.49</v>
      </c>
    </row>
    <row r="513" spans="1:9" x14ac:dyDescent="0.3">
      <c r="A513" s="2" t="s">
        <v>165</v>
      </c>
      <c r="B513" s="2" t="s">
        <v>126</v>
      </c>
      <c r="C513" s="2" t="s">
        <v>92</v>
      </c>
      <c r="D513" s="2">
        <v>32</v>
      </c>
      <c r="E513" s="2">
        <v>36</v>
      </c>
      <c r="F513" s="2">
        <v>1450.51</v>
      </c>
      <c r="G513" s="2">
        <v>1069.48</v>
      </c>
      <c r="H513" s="2">
        <v>330.52</v>
      </c>
      <c r="I513" s="2">
        <v>676.77</v>
      </c>
    </row>
    <row r="514" spans="1:9" x14ac:dyDescent="0.3">
      <c r="A514" s="2" t="s">
        <v>165</v>
      </c>
      <c r="B514" s="2" t="s">
        <v>126</v>
      </c>
      <c r="C514" s="2" t="s">
        <v>93</v>
      </c>
      <c r="D514" s="2">
        <v>28</v>
      </c>
      <c r="E514" s="2">
        <v>30</v>
      </c>
      <c r="F514" s="2">
        <v>1271.04</v>
      </c>
      <c r="G514" s="2">
        <v>1374.6</v>
      </c>
      <c r="H514" s="2">
        <v>683.43</v>
      </c>
      <c r="I514" s="2">
        <v>468.12</v>
      </c>
    </row>
    <row r="515" spans="1:9" x14ac:dyDescent="0.3">
      <c r="A515" s="2" t="s">
        <v>165</v>
      </c>
      <c r="B515" s="2" t="s">
        <v>126</v>
      </c>
      <c r="C515" s="2" t="s">
        <v>124</v>
      </c>
      <c r="D515" s="2">
        <v>94</v>
      </c>
      <c r="E515" s="2">
        <v>91</v>
      </c>
      <c r="F515" s="2">
        <v>2164.91</v>
      </c>
      <c r="G515" s="2">
        <v>2643.82</v>
      </c>
      <c r="H515" s="2">
        <v>1132.4000000000001</v>
      </c>
      <c r="I515" s="2">
        <v>1124.99</v>
      </c>
    </row>
    <row r="516" spans="1:9" x14ac:dyDescent="0.3">
      <c r="A516" s="2" t="s">
        <v>165</v>
      </c>
      <c r="B516" s="2" t="s">
        <v>126</v>
      </c>
      <c r="C516" s="2" t="s">
        <v>152</v>
      </c>
      <c r="D516" s="2">
        <v>65</v>
      </c>
      <c r="E516" s="2">
        <v>70</v>
      </c>
      <c r="F516" s="2">
        <v>3173.29</v>
      </c>
      <c r="G516" s="2">
        <v>2763.28</v>
      </c>
      <c r="H516" s="2">
        <v>819.85</v>
      </c>
      <c r="I516" s="2">
        <v>1717.18</v>
      </c>
    </row>
    <row r="517" spans="1:9" x14ac:dyDescent="0.3">
      <c r="A517" s="2" t="s">
        <v>165</v>
      </c>
      <c r="B517" s="2" t="s">
        <v>126</v>
      </c>
      <c r="C517" s="2" t="s">
        <v>153</v>
      </c>
      <c r="D517" s="2">
        <v>98</v>
      </c>
      <c r="E517" s="2">
        <v>109</v>
      </c>
      <c r="F517" s="2">
        <v>3764.3</v>
      </c>
      <c r="G517" s="2">
        <v>3346.82</v>
      </c>
      <c r="H517" s="2">
        <v>1958.33</v>
      </c>
      <c r="I517" s="2">
        <v>2421.63</v>
      </c>
    </row>
    <row r="518" spans="1:9" x14ac:dyDescent="0.3">
      <c r="A518" s="2" t="s">
        <v>165</v>
      </c>
      <c r="B518" s="2" t="s">
        <v>154</v>
      </c>
      <c r="C518" s="2" t="s">
        <v>92</v>
      </c>
      <c r="D518" s="2">
        <v>58</v>
      </c>
      <c r="E518" s="2">
        <v>54</v>
      </c>
      <c r="F518" s="2">
        <v>2357.9899999999998</v>
      </c>
      <c r="G518" s="2">
        <v>1286.3</v>
      </c>
      <c r="H518" s="2">
        <v>1214.08</v>
      </c>
      <c r="I518" s="2">
        <v>1308.52</v>
      </c>
    </row>
    <row r="519" spans="1:9" x14ac:dyDescent="0.3">
      <c r="A519" s="2" t="s">
        <v>165</v>
      </c>
      <c r="B519" s="2" t="s">
        <v>154</v>
      </c>
      <c r="C519" s="2" t="s">
        <v>93</v>
      </c>
      <c r="D519" s="2">
        <v>83</v>
      </c>
      <c r="E519" s="2">
        <v>80</v>
      </c>
      <c r="F519" s="2">
        <v>4135.76</v>
      </c>
      <c r="G519" s="2">
        <v>3916.44</v>
      </c>
      <c r="H519" s="2">
        <v>870.32</v>
      </c>
      <c r="I519" s="2">
        <v>1522.87</v>
      </c>
    </row>
    <row r="520" spans="1:9" x14ac:dyDescent="0.3">
      <c r="A520" s="2" t="s">
        <v>165</v>
      </c>
      <c r="B520" s="2" t="s">
        <v>154</v>
      </c>
      <c r="C520" s="2" t="s">
        <v>124</v>
      </c>
      <c r="D520" s="2">
        <v>88</v>
      </c>
      <c r="E520" s="2">
        <v>80</v>
      </c>
      <c r="F520" s="2">
        <v>3253.05</v>
      </c>
      <c r="G520" s="2">
        <v>3848.05</v>
      </c>
      <c r="H520" s="2">
        <v>1065.6500000000001</v>
      </c>
      <c r="I520" s="2">
        <v>1694.41</v>
      </c>
    </row>
    <row r="521" spans="1:9" x14ac:dyDescent="0.3">
      <c r="A521" s="2" t="s">
        <v>165</v>
      </c>
      <c r="B521" s="2" t="s">
        <v>154</v>
      </c>
      <c r="C521" s="2" t="s">
        <v>152</v>
      </c>
      <c r="D521" s="2">
        <v>40</v>
      </c>
      <c r="E521" s="2">
        <v>38</v>
      </c>
      <c r="F521" s="2">
        <v>1183.42</v>
      </c>
      <c r="G521" s="2">
        <v>1485.25</v>
      </c>
      <c r="H521" s="2">
        <v>977.85</v>
      </c>
      <c r="I521" s="2">
        <v>848.35</v>
      </c>
    </row>
    <row r="522" spans="1:9" x14ac:dyDescent="0.3">
      <c r="A522" s="2" t="s">
        <v>165</v>
      </c>
      <c r="B522" s="2" t="s">
        <v>154</v>
      </c>
      <c r="C522" s="2" t="s">
        <v>153</v>
      </c>
      <c r="D522" s="2">
        <v>95</v>
      </c>
      <c r="E522" s="2">
        <v>98</v>
      </c>
      <c r="F522" s="2">
        <v>4426.96</v>
      </c>
      <c r="G522" s="2">
        <v>3273.09</v>
      </c>
      <c r="H522" s="2">
        <v>1327.93</v>
      </c>
      <c r="I522" s="2">
        <v>1346.83</v>
      </c>
    </row>
    <row r="523" spans="1:9" x14ac:dyDescent="0.3">
      <c r="A523" s="2" t="s">
        <v>165</v>
      </c>
      <c r="B523" s="2" t="s">
        <v>155</v>
      </c>
      <c r="C523" s="2" t="s">
        <v>92</v>
      </c>
      <c r="D523" s="2">
        <v>18</v>
      </c>
      <c r="E523" s="2">
        <v>17</v>
      </c>
      <c r="F523" s="2">
        <v>784.99</v>
      </c>
      <c r="G523" s="2">
        <v>707.41</v>
      </c>
      <c r="H523" s="2">
        <v>193</v>
      </c>
      <c r="I523" s="2">
        <v>281.75</v>
      </c>
    </row>
    <row r="524" spans="1:9" x14ac:dyDescent="0.3">
      <c r="A524" s="2" t="s">
        <v>165</v>
      </c>
      <c r="B524" s="2" t="s">
        <v>155</v>
      </c>
      <c r="C524" s="2" t="s">
        <v>93</v>
      </c>
      <c r="D524" s="2">
        <v>63</v>
      </c>
      <c r="E524" s="2">
        <v>71</v>
      </c>
      <c r="F524" s="2">
        <v>2931.8</v>
      </c>
      <c r="G524" s="2">
        <v>2470.2600000000002</v>
      </c>
      <c r="H524" s="2">
        <v>987.88</v>
      </c>
      <c r="I524" s="2">
        <v>1291.52</v>
      </c>
    </row>
    <row r="525" spans="1:9" x14ac:dyDescent="0.3">
      <c r="A525" s="2" t="s">
        <v>165</v>
      </c>
      <c r="B525" s="2" t="s">
        <v>155</v>
      </c>
      <c r="C525" s="2" t="s">
        <v>124</v>
      </c>
      <c r="D525" s="2">
        <v>22</v>
      </c>
      <c r="E525" s="2">
        <v>24</v>
      </c>
      <c r="F525" s="2">
        <v>960.56</v>
      </c>
      <c r="G525" s="2">
        <v>896.2</v>
      </c>
      <c r="H525" s="2">
        <v>470.22</v>
      </c>
      <c r="I525" s="2">
        <v>321.20999999999998</v>
      </c>
    </row>
    <row r="526" spans="1:9" x14ac:dyDescent="0.3">
      <c r="A526" s="2" t="s">
        <v>165</v>
      </c>
      <c r="B526" s="2" t="s">
        <v>155</v>
      </c>
      <c r="C526" s="2" t="s">
        <v>152</v>
      </c>
      <c r="D526" s="2">
        <v>67</v>
      </c>
      <c r="E526" s="2">
        <v>58</v>
      </c>
      <c r="F526" s="2">
        <v>3039.98</v>
      </c>
      <c r="G526" s="2">
        <v>1673.14</v>
      </c>
      <c r="H526" s="2">
        <v>990.31</v>
      </c>
      <c r="I526" s="2">
        <v>1407.95</v>
      </c>
    </row>
    <row r="527" spans="1:9" x14ac:dyDescent="0.3">
      <c r="A527" s="2" t="s">
        <v>165</v>
      </c>
      <c r="B527" s="2" t="s">
        <v>155</v>
      </c>
      <c r="C527" s="2" t="s">
        <v>153</v>
      </c>
      <c r="D527" s="2">
        <v>19</v>
      </c>
      <c r="E527" s="2">
        <v>18</v>
      </c>
      <c r="F527" s="2">
        <v>886.12</v>
      </c>
      <c r="G527" s="2">
        <v>446.89</v>
      </c>
      <c r="H527" s="2">
        <v>211.38</v>
      </c>
      <c r="I527" s="2">
        <v>434.3</v>
      </c>
    </row>
    <row r="528" spans="1:9" x14ac:dyDescent="0.3">
      <c r="A528" s="2" t="s">
        <v>166</v>
      </c>
      <c r="B528" s="2" t="s">
        <v>123</v>
      </c>
      <c r="C528" s="2" t="s">
        <v>92</v>
      </c>
      <c r="D528" s="2">
        <v>21</v>
      </c>
      <c r="E528" s="2">
        <v>19</v>
      </c>
      <c r="F528" s="2">
        <v>1040.72</v>
      </c>
      <c r="G528" s="2">
        <v>889.14</v>
      </c>
      <c r="H528" s="2">
        <v>431.92</v>
      </c>
      <c r="I528" s="2">
        <v>312.93</v>
      </c>
    </row>
    <row r="529" spans="1:9" x14ac:dyDescent="0.3">
      <c r="A529" s="2" t="s">
        <v>166</v>
      </c>
      <c r="B529" s="2" t="s">
        <v>123</v>
      </c>
      <c r="C529" s="2" t="s">
        <v>93</v>
      </c>
      <c r="D529" s="2">
        <v>93</v>
      </c>
      <c r="E529" s="2">
        <v>83</v>
      </c>
      <c r="F529" s="2">
        <v>4342.41</v>
      </c>
      <c r="G529" s="2">
        <v>2051.19</v>
      </c>
      <c r="H529" s="2">
        <v>1071.25</v>
      </c>
      <c r="I529" s="2">
        <v>1085.9100000000001</v>
      </c>
    </row>
    <row r="530" spans="1:9" x14ac:dyDescent="0.3">
      <c r="A530" s="2" t="s">
        <v>166</v>
      </c>
      <c r="B530" s="2" t="s">
        <v>123</v>
      </c>
      <c r="C530" s="2" t="s">
        <v>124</v>
      </c>
      <c r="D530" s="2">
        <v>34</v>
      </c>
      <c r="E530" s="2">
        <v>33</v>
      </c>
      <c r="F530" s="2">
        <v>1245.19</v>
      </c>
      <c r="G530" s="2">
        <v>1576.32</v>
      </c>
      <c r="H530" s="2">
        <v>615.46</v>
      </c>
      <c r="I530" s="2">
        <v>657</v>
      </c>
    </row>
    <row r="531" spans="1:9" x14ac:dyDescent="0.3">
      <c r="A531" s="2" t="s">
        <v>166</v>
      </c>
      <c r="B531" s="2" t="s">
        <v>123</v>
      </c>
      <c r="C531" s="2" t="s">
        <v>152</v>
      </c>
      <c r="D531" s="2">
        <v>48</v>
      </c>
      <c r="E531" s="2">
        <v>44</v>
      </c>
      <c r="F531" s="2">
        <v>1031.48</v>
      </c>
      <c r="G531" s="2">
        <v>1634.74</v>
      </c>
      <c r="H531" s="2">
        <v>1084.7</v>
      </c>
      <c r="I531" s="2">
        <v>541.37</v>
      </c>
    </row>
    <row r="532" spans="1:9" x14ac:dyDescent="0.3">
      <c r="A532" s="2" t="s">
        <v>166</v>
      </c>
      <c r="B532" s="2" t="s">
        <v>123</v>
      </c>
      <c r="C532" s="2" t="s">
        <v>153</v>
      </c>
      <c r="D532" s="2">
        <v>56</v>
      </c>
      <c r="E532" s="2">
        <v>47</v>
      </c>
      <c r="F532" s="2">
        <v>1267.22</v>
      </c>
      <c r="G532" s="2">
        <v>2101.6999999999998</v>
      </c>
      <c r="H532" s="2">
        <v>1085.08</v>
      </c>
      <c r="I532" s="2">
        <v>808.63</v>
      </c>
    </row>
    <row r="533" spans="1:9" x14ac:dyDescent="0.3">
      <c r="A533" s="2" t="s">
        <v>166</v>
      </c>
      <c r="B533" s="2" t="s">
        <v>125</v>
      </c>
      <c r="C533" s="2" t="s">
        <v>92</v>
      </c>
      <c r="D533" s="2">
        <v>22</v>
      </c>
      <c r="E533" s="2">
        <v>18</v>
      </c>
      <c r="F533" s="2">
        <v>552.75</v>
      </c>
      <c r="G533" s="2">
        <v>517.58000000000004</v>
      </c>
      <c r="H533" s="2">
        <v>247.04</v>
      </c>
      <c r="I533" s="2">
        <v>407.82</v>
      </c>
    </row>
    <row r="534" spans="1:9" x14ac:dyDescent="0.3">
      <c r="A534" s="2" t="s">
        <v>166</v>
      </c>
      <c r="B534" s="2" t="s">
        <v>125</v>
      </c>
      <c r="C534" s="2" t="s">
        <v>93</v>
      </c>
      <c r="D534" s="2">
        <v>49</v>
      </c>
      <c r="E534" s="2">
        <v>53</v>
      </c>
      <c r="F534" s="2">
        <v>1672.29</v>
      </c>
      <c r="G534" s="2">
        <v>2482.86</v>
      </c>
      <c r="H534" s="2">
        <v>684.78</v>
      </c>
      <c r="I534" s="2">
        <v>1040.28</v>
      </c>
    </row>
    <row r="535" spans="1:9" x14ac:dyDescent="0.3">
      <c r="A535" s="2" t="s">
        <v>166</v>
      </c>
      <c r="B535" s="2" t="s">
        <v>125</v>
      </c>
      <c r="C535" s="2" t="s">
        <v>124</v>
      </c>
      <c r="D535" s="2">
        <v>59</v>
      </c>
      <c r="E535" s="2">
        <v>53</v>
      </c>
      <c r="F535" s="2">
        <v>2747.32</v>
      </c>
      <c r="G535" s="2">
        <v>1647.35</v>
      </c>
      <c r="H535" s="2">
        <v>984.51</v>
      </c>
      <c r="I535" s="2">
        <v>739.32</v>
      </c>
    </row>
    <row r="536" spans="1:9" x14ac:dyDescent="0.3">
      <c r="A536" s="2" t="s">
        <v>166</v>
      </c>
      <c r="B536" s="2" t="s">
        <v>125</v>
      </c>
      <c r="C536" s="2" t="s">
        <v>152</v>
      </c>
      <c r="D536" s="2">
        <v>69</v>
      </c>
      <c r="E536" s="2">
        <v>64</v>
      </c>
      <c r="F536" s="2">
        <v>3112.75</v>
      </c>
      <c r="G536" s="2">
        <v>2363.35</v>
      </c>
      <c r="H536" s="2">
        <v>846.42</v>
      </c>
      <c r="I536" s="2">
        <v>1308.6099999999999</v>
      </c>
    </row>
    <row r="537" spans="1:9" x14ac:dyDescent="0.3">
      <c r="A537" s="2" t="s">
        <v>166</v>
      </c>
      <c r="B537" s="2" t="s">
        <v>125</v>
      </c>
      <c r="C537" s="2" t="s">
        <v>153</v>
      </c>
      <c r="D537" s="2">
        <v>22</v>
      </c>
      <c r="E537" s="2">
        <v>19</v>
      </c>
      <c r="F537" s="2">
        <v>666.9</v>
      </c>
      <c r="G537" s="2">
        <v>688.63</v>
      </c>
      <c r="H537" s="2">
        <v>540.33000000000004</v>
      </c>
      <c r="I537" s="2">
        <v>358.07</v>
      </c>
    </row>
    <row r="538" spans="1:9" x14ac:dyDescent="0.3">
      <c r="A538" s="2" t="s">
        <v>166</v>
      </c>
      <c r="B538" s="2" t="s">
        <v>126</v>
      </c>
      <c r="C538" s="2" t="s">
        <v>92</v>
      </c>
      <c r="D538" s="2">
        <v>80</v>
      </c>
      <c r="E538" s="2">
        <v>69</v>
      </c>
      <c r="F538" s="2">
        <v>2529.0500000000002</v>
      </c>
      <c r="G538" s="2">
        <v>2461.75</v>
      </c>
      <c r="H538" s="2">
        <v>1958.75</v>
      </c>
      <c r="I538" s="2">
        <v>1401.12</v>
      </c>
    </row>
    <row r="539" spans="1:9" x14ac:dyDescent="0.3">
      <c r="A539" s="2" t="s">
        <v>166</v>
      </c>
      <c r="B539" s="2" t="s">
        <v>126</v>
      </c>
      <c r="C539" s="2" t="s">
        <v>93</v>
      </c>
      <c r="D539" s="2">
        <v>70</v>
      </c>
      <c r="E539" s="2">
        <v>71</v>
      </c>
      <c r="F539" s="2">
        <v>1894.85</v>
      </c>
      <c r="G539" s="2">
        <v>2056.5500000000002</v>
      </c>
      <c r="H539" s="2">
        <v>1114.54</v>
      </c>
      <c r="I539" s="2">
        <v>1619.45</v>
      </c>
    </row>
    <row r="540" spans="1:9" x14ac:dyDescent="0.3">
      <c r="A540" s="2" t="s">
        <v>166</v>
      </c>
      <c r="B540" s="2" t="s">
        <v>126</v>
      </c>
      <c r="C540" s="2" t="s">
        <v>124</v>
      </c>
      <c r="D540" s="2">
        <v>14</v>
      </c>
      <c r="E540" s="2">
        <v>14</v>
      </c>
      <c r="F540" s="2">
        <v>658.19</v>
      </c>
      <c r="G540" s="2">
        <v>616.19000000000005</v>
      </c>
      <c r="H540" s="2">
        <v>282.27999999999997</v>
      </c>
      <c r="I540" s="2">
        <v>270.26</v>
      </c>
    </row>
    <row r="541" spans="1:9" x14ac:dyDescent="0.3">
      <c r="A541" s="2" t="s">
        <v>166</v>
      </c>
      <c r="B541" s="2" t="s">
        <v>126</v>
      </c>
      <c r="C541" s="2" t="s">
        <v>152</v>
      </c>
      <c r="D541" s="2">
        <v>25</v>
      </c>
      <c r="E541" s="2">
        <v>28</v>
      </c>
      <c r="F541" s="2">
        <v>836.78</v>
      </c>
      <c r="G541" s="2">
        <v>1357.21</v>
      </c>
      <c r="H541" s="2">
        <v>312.69</v>
      </c>
      <c r="I541" s="2">
        <v>368.99</v>
      </c>
    </row>
    <row r="542" spans="1:9" x14ac:dyDescent="0.3">
      <c r="A542" s="2" t="s">
        <v>166</v>
      </c>
      <c r="B542" s="2" t="s">
        <v>126</v>
      </c>
      <c r="C542" s="2" t="s">
        <v>153</v>
      </c>
      <c r="D542" s="2">
        <v>34</v>
      </c>
      <c r="E542" s="2">
        <v>30</v>
      </c>
      <c r="F542" s="2">
        <v>1111.8399999999999</v>
      </c>
      <c r="G542" s="2">
        <v>1489.45</v>
      </c>
      <c r="H542" s="2">
        <v>562.04999999999995</v>
      </c>
      <c r="I542" s="2">
        <v>748.77</v>
      </c>
    </row>
    <row r="543" spans="1:9" x14ac:dyDescent="0.3">
      <c r="A543" s="2" t="s">
        <v>166</v>
      </c>
      <c r="B543" s="2" t="s">
        <v>154</v>
      </c>
      <c r="C543" s="2" t="s">
        <v>92</v>
      </c>
      <c r="D543" s="2">
        <v>90</v>
      </c>
      <c r="E543" s="2">
        <v>80</v>
      </c>
      <c r="F543" s="2">
        <v>3406.63</v>
      </c>
      <c r="G543" s="2">
        <v>2367.4</v>
      </c>
      <c r="H543" s="2">
        <v>1881.59</v>
      </c>
      <c r="I543" s="2">
        <v>1768.81</v>
      </c>
    </row>
    <row r="544" spans="1:9" x14ac:dyDescent="0.3">
      <c r="A544" s="2" t="s">
        <v>166</v>
      </c>
      <c r="B544" s="2" t="s">
        <v>154</v>
      </c>
      <c r="C544" s="2" t="s">
        <v>93</v>
      </c>
      <c r="D544" s="2">
        <v>21</v>
      </c>
      <c r="E544" s="2">
        <v>20</v>
      </c>
      <c r="F544" s="2">
        <v>670.33</v>
      </c>
      <c r="G544" s="2">
        <v>595.67999999999995</v>
      </c>
      <c r="H544" s="2">
        <v>297</v>
      </c>
      <c r="I544" s="2">
        <v>337.45</v>
      </c>
    </row>
    <row r="545" spans="1:9" x14ac:dyDescent="0.3">
      <c r="A545" s="2" t="s">
        <v>166</v>
      </c>
      <c r="B545" s="2" t="s">
        <v>154</v>
      </c>
      <c r="C545" s="2" t="s">
        <v>124</v>
      </c>
      <c r="D545" s="2">
        <v>11</v>
      </c>
      <c r="E545" s="2">
        <v>11</v>
      </c>
      <c r="F545" s="2">
        <v>425.61</v>
      </c>
      <c r="G545" s="2">
        <v>392.45</v>
      </c>
      <c r="H545" s="2">
        <v>179.23</v>
      </c>
      <c r="I545" s="2">
        <v>178.38</v>
      </c>
    </row>
    <row r="546" spans="1:9" x14ac:dyDescent="0.3">
      <c r="A546" s="2" t="s">
        <v>166</v>
      </c>
      <c r="B546" s="2" t="s">
        <v>154</v>
      </c>
      <c r="C546" s="2" t="s">
        <v>152</v>
      </c>
      <c r="D546" s="2">
        <v>28</v>
      </c>
      <c r="E546" s="2">
        <v>28</v>
      </c>
      <c r="F546" s="2">
        <v>1049.45</v>
      </c>
      <c r="G546" s="2">
        <v>1370.46</v>
      </c>
      <c r="H546" s="2">
        <v>322.08999999999997</v>
      </c>
      <c r="I546" s="2">
        <v>324.37</v>
      </c>
    </row>
    <row r="547" spans="1:9" x14ac:dyDescent="0.3">
      <c r="A547" s="2" t="s">
        <v>166</v>
      </c>
      <c r="B547" s="2" t="s">
        <v>154</v>
      </c>
      <c r="C547" s="2" t="s">
        <v>153</v>
      </c>
      <c r="D547" s="2">
        <v>22</v>
      </c>
      <c r="E547" s="2">
        <v>23</v>
      </c>
      <c r="F547" s="2">
        <v>1012.53</v>
      </c>
      <c r="G547" s="2">
        <v>1067.29</v>
      </c>
      <c r="H547" s="2">
        <v>509.7</v>
      </c>
      <c r="I547" s="2">
        <v>321.13</v>
      </c>
    </row>
    <row r="548" spans="1:9" x14ac:dyDescent="0.3">
      <c r="A548" s="2" t="s">
        <v>166</v>
      </c>
      <c r="B548" s="2" t="s">
        <v>155</v>
      </c>
      <c r="C548" s="2" t="s">
        <v>92</v>
      </c>
      <c r="D548" s="2">
        <v>93</v>
      </c>
      <c r="E548" s="2">
        <v>92</v>
      </c>
      <c r="F548" s="2">
        <v>3559</v>
      </c>
      <c r="G548" s="2">
        <v>1943.41</v>
      </c>
      <c r="H548" s="2">
        <v>1314.2</v>
      </c>
      <c r="I548" s="2">
        <v>1118.52</v>
      </c>
    </row>
    <row r="549" spans="1:9" x14ac:dyDescent="0.3">
      <c r="A549" s="2" t="s">
        <v>166</v>
      </c>
      <c r="B549" s="2" t="s">
        <v>155</v>
      </c>
      <c r="C549" s="2" t="s">
        <v>93</v>
      </c>
      <c r="D549" s="2">
        <v>87</v>
      </c>
      <c r="E549" s="2">
        <v>91</v>
      </c>
      <c r="F549" s="2">
        <v>2788.49</v>
      </c>
      <c r="G549" s="2">
        <v>2900.51</v>
      </c>
      <c r="H549" s="2">
        <v>2017.04</v>
      </c>
      <c r="I549" s="2">
        <v>1852.55</v>
      </c>
    </row>
    <row r="550" spans="1:9" x14ac:dyDescent="0.3">
      <c r="A550" s="2" t="s">
        <v>166</v>
      </c>
      <c r="B550" s="2" t="s">
        <v>155</v>
      </c>
      <c r="C550" s="2" t="s">
        <v>124</v>
      </c>
      <c r="D550" s="2">
        <v>16</v>
      </c>
      <c r="E550" s="2">
        <v>17</v>
      </c>
      <c r="F550" s="2">
        <v>762</v>
      </c>
      <c r="G550" s="2">
        <v>797.49</v>
      </c>
      <c r="H550" s="2">
        <v>164.86</v>
      </c>
      <c r="I550" s="2">
        <v>378.43</v>
      </c>
    </row>
    <row r="551" spans="1:9" x14ac:dyDescent="0.3">
      <c r="A551" s="2" t="s">
        <v>166</v>
      </c>
      <c r="B551" s="2" t="s">
        <v>155</v>
      </c>
      <c r="C551" s="2" t="s">
        <v>152</v>
      </c>
      <c r="D551" s="2">
        <v>48</v>
      </c>
      <c r="E551" s="2">
        <v>45</v>
      </c>
      <c r="F551" s="2">
        <v>2173.6999999999998</v>
      </c>
      <c r="G551" s="2">
        <v>2058.62</v>
      </c>
      <c r="H551" s="2">
        <v>973.09</v>
      </c>
      <c r="I551" s="2">
        <v>1106.44</v>
      </c>
    </row>
    <row r="552" spans="1:9" x14ac:dyDescent="0.3">
      <c r="A552" s="2" t="s">
        <v>166</v>
      </c>
      <c r="B552" s="2" t="s">
        <v>155</v>
      </c>
      <c r="C552" s="2" t="s">
        <v>153</v>
      </c>
      <c r="D552" s="2">
        <v>39</v>
      </c>
      <c r="E552" s="2">
        <v>34</v>
      </c>
      <c r="F552" s="2">
        <v>1919.84</v>
      </c>
      <c r="G552" s="2">
        <v>1131.97</v>
      </c>
      <c r="H552" s="2">
        <v>873.11</v>
      </c>
      <c r="I552" s="2">
        <v>477.4</v>
      </c>
    </row>
    <row r="553" spans="1:9" x14ac:dyDescent="0.3">
      <c r="A553" s="2" t="s">
        <v>167</v>
      </c>
      <c r="B553" s="2" t="s">
        <v>123</v>
      </c>
      <c r="C553" s="2" t="s">
        <v>92</v>
      </c>
      <c r="D553" s="2">
        <v>63</v>
      </c>
      <c r="E553" s="2">
        <v>64</v>
      </c>
      <c r="F553" s="2">
        <v>1428.75</v>
      </c>
      <c r="G553" s="2">
        <v>2128.1</v>
      </c>
      <c r="H553" s="2">
        <v>1493.19</v>
      </c>
      <c r="I553" s="2">
        <v>1030.8800000000001</v>
      </c>
    </row>
    <row r="554" spans="1:9" x14ac:dyDescent="0.3">
      <c r="A554" s="2" t="s">
        <v>167</v>
      </c>
      <c r="B554" s="2" t="s">
        <v>123</v>
      </c>
      <c r="C554" s="2" t="s">
        <v>93</v>
      </c>
      <c r="D554" s="2">
        <v>72</v>
      </c>
      <c r="E554" s="2">
        <v>77</v>
      </c>
      <c r="F554" s="2">
        <v>3313.13</v>
      </c>
      <c r="G554" s="2">
        <v>3436.55</v>
      </c>
      <c r="H554" s="2">
        <v>1276.49</v>
      </c>
      <c r="I554" s="2">
        <v>953.61</v>
      </c>
    </row>
    <row r="555" spans="1:9" x14ac:dyDescent="0.3">
      <c r="A555" s="2" t="s">
        <v>167</v>
      </c>
      <c r="B555" s="2" t="s">
        <v>123</v>
      </c>
      <c r="C555" s="2" t="s">
        <v>124</v>
      </c>
      <c r="D555" s="2">
        <v>49</v>
      </c>
      <c r="E555" s="2">
        <v>52</v>
      </c>
      <c r="F555" s="2">
        <v>1572.98</v>
      </c>
      <c r="G555" s="2">
        <v>2257.61</v>
      </c>
      <c r="H555" s="2">
        <v>875.35</v>
      </c>
      <c r="I555" s="2">
        <v>963.56</v>
      </c>
    </row>
    <row r="556" spans="1:9" x14ac:dyDescent="0.3">
      <c r="A556" s="2" t="s">
        <v>167</v>
      </c>
      <c r="B556" s="2" t="s">
        <v>123</v>
      </c>
      <c r="C556" s="2" t="s">
        <v>152</v>
      </c>
      <c r="D556" s="2">
        <v>32</v>
      </c>
      <c r="E556" s="2">
        <v>29</v>
      </c>
      <c r="F556" s="2">
        <v>1439.61</v>
      </c>
      <c r="G556" s="2">
        <v>1308.17</v>
      </c>
      <c r="H556" s="2">
        <v>439.76</v>
      </c>
      <c r="I556" s="2">
        <v>488.56</v>
      </c>
    </row>
    <row r="557" spans="1:9" x14ac:dyDescent="0.3">
      <c r="A557" s="2" t="s">
        <v>167</v>
      </c>
      <c r="B557" s="2" t="s">
        <v>123</v>
      </c>
      <c r="C557" s="2" t="s">
        <v>153</v>
      </c>
      <c r="D557" s="2">
        <v>56</v>
      </c>
      <c r="E557" s="2">
        <v>59</v>
      </c>
      <c r="F557" s="2">
        <v>1580.28</v>
      </c>
      <c r="G557" s="2">
        <v>2637.61</v>
      </c>
      <c r="H557" s="2">
        <v>984.31</v>
      </c>
      <c r="I557" s="2">
        <v>1152.3399999999999</v>
      </c>
    </row>
    <row r="558" spans="1:9" x14ac:dyDescent="0.3">
      <c r="A558" s="2" t="s">
        <v>167</v>
      </c>
      <c r="B558" s="2" t="s">
        <v>125</v>
      </c>
      <c r="C558" s="2" t="s">
        <v>92</v>
      </c>
      <c r="D558" s="2">
        <v>25</v>
      </c>
      <c r="E558" s="2">
        <v>26</v>
      </c>
      <c r="F558" s="2">
        <v>681.45</v>
      </c>
      <c r="G558" s="2">
        <v>901.25</v>
      </c>
      <c r="H558" s="2">
        <v>417.29</v>
      </c>
      <c r="I558" s="2">
        <v>634.6</v>
      </c>
    </row>
    <row r="559" spans="1:9" x14ac:dyDescent="0.3">
      <c r="A559" s="2" t="s">
        <v>167</v>
      </c>
      <c r="B559" s="2" t="s">
        <v>125</v>
      </c>
      <c r="C559" s="2" t="s">
        <v>93</v>
      </c>
      <c r="D559" s="2">
        <v>70</v>
      </c>
      <c r="E559" s="2">
        <v>71</v>
      </c>
      <c r="F559" s="2">
        <v>2134.5</v>
      </c>
      <c r="G559" s="2">
        <v>1768.28</v>
      </c>
      <c r="H559" s="2">
        <v>1639.22</v>
      </c>
      <c r="I559" s="2">
        <v>1507.64</v>
      </c>
    </row>
    <row r="560" spans="1:9" x14ac:dyDescent="0.3">
      <c r="A560" s="2" t="s">
        <v>167</v>
      </c>
      <c r="B560" s="2" t="s">
        <v>125</v>
      </c>
      <c r="C560" s="2" t="s">
        <v>124</v>
      </c>
      <c r="D560" s="2">
        <v>98</v>
      </c>
      <c r="E560" s="2">
        <v>85</v>
      </c>
      <c r="F560" s="2">
        <v>2040.7</v>
      </c>
      <c r="G560" s="2">
        <v>1826.61</v>
      </c>
      <c r="H560" s="2">
        <v>2235.12</v>
      </c>
      <c r="I560" s="2">
        <v>1844.28</v>
      </c>
    </row>
    <row r="561" spans="1:9" x14ac:dyDescent="0.3">
      <c r="A561" s="2" t="s">
        <v>167</v>
      </c>
      <c r="B561" s="2" t="s">
        <v>125</v>
      </c>
      <c r="C561" s="2" t="s">
        <v>152</v>
      </c>
      <c r="D561" s="2">
        <v>37</v>
      </c>
      <c r="E561" s="2">
        <v>40</v>
      </c>
      <c r="F561" s="2">
        <v>1458.59</v>
      </c>
      <c r="G561" s="2">
        <v>1613.23</v>
      </c>
      <c r="H561" s="2">
        <v>519.34</v>
      </c>
      <c r="I561" s="2">
        <v>645.70000000000005</v>
      </c>
    </row>
    <row r="562" spans="1:9" x14ac:dyDescent="0.3">
      <c r="A562" s="2" t="s">
        <v>167</v>
      </c>
      <c r="B562" s="2" t="s">
        <v>125</v>
      </c>
      <c r="C562" s="2" t="s">
        <v>153</v>
      </c>
      <c r="D562" s="2">
        <v>12</v>
      </c>
      <c r="E562" s="2">
        <v>13</v>
      </c>
      <c r="F562" s="2">
        <v>588.16999999999996</v>
      </c>
      <c r="G562" s="2">
        <v>526.05999999999995</v>
      </c>
      <c r="H562" s="2">
        <v>205.34</v>
      </c>
      <c r="I562" s="2">
        <v>155.80000000000001</v>
      </c>
    </row>
    <row r="563" spans="1:9" x14ac:dyDescent="0.3">
      <c r="A563" s="2" t="s">
        <v>167</v>
      </c>
      <c r="B563" s="2" t="s">
        <v>126</v>
      </c>
      <c r="C563" s="2" t="s">
        <v>92</v>
      </c>
      <c r="D563" s="2">
        <v>32</v>
      </c>
      <c r="E563" s="2">
        <v>32</v>
      </c>
      <c r="F563" s="2">
        <v>648.13</v>
      </c>
      <c r="G563" s="2">
        <v>882.29</v>
      </c>
      <c r="H563" s="2">
        <v>706.44</v>
      </c>
      <c r="I563" s="2">
        <v>466.62</v>
      </c>
    </row>
    <row r="564" spans="1:9" x14ac:dyDescent="0.3">
      <c r="A564" s="2" t="s">
        <v>167</v>
      </c>
      <c r="B564" s="2" t="s">
        <v>126</v>
      </c>
      <c r="C564" s="2" t="s">
        <v>93</v>
      </c>
      <c r="D564" s="2">
        <v>100</v>
      </c>
      <c r="E564" s="2">
        <v>104</v>
      </c>
      <c r="F564" s="2">
        <v>3271.42</v>
      </c>
      <c r="G564" s="2">
        <v>3254.6</v>
      </c>
      <c r="H564" s="2">
        <v>1523.06</v>
      </c>
      <c r="I564" s="2">
        <v>1433.12</v>
      </c>
    </row>
    <row r="565" spans="1:9" x14ac:dyDescent="0.3">
      <c r="A565" s="2" t="s">
        <v>167</v>
      </c>
      <c r="B565" s="2" t="s">
        <v>126</v>
      </c>
      <c r="C565" s="2" t="s">
        <v>124</v>
      </c>
      <c r="D565" s="2">
        <v>69</v>
      </c>
      <c r="E565" s="2">
        <v>64</v>
      </c>
      <c r="F565" s="2">
        <v>2457.7199999999998</v>
      </c>
      <c r="G565" s="2">
        <v>2477.3200000000002</v>
      </c>
      <c r="H565" s="2">
        <v>1294.94</v>
      </c>
      <c r="I565" s="2">
        <v>647.04999999999995</v>
      </c>
    </row>
    <row r="566" spans="1:9" x14ac:dyDescent="0.3">
      <c r="A566" s="2" t="s">
        <v>167</v>
      </c>
      <c r="B566" s="2" t="s">
        <v>126</v>
      </c>
      <c r="C566" s="2" t="s">
        <v>152</v>
      </c>
      <c r="D566" s="2">
        <v>94</v>
      </c>
      <c r="E566" s="2">
        <v>107</v>
      </c>
      <c r="F566" s="2">
        <v>4247.05</v>
      </c>
      <c r="G566" s="2">
        <v>3942.28</v>
      </c>
      <c r="H566" s="2">
        <v>1777.22</v>
      </c>
      <c r="I566" s="2">
        <v>1523.7</v>
      </c>
    </row>
    <row r="567" spans="1:9" x14ac:dyDescent="0.3">
      <c r="A567" s="2" t="s">
        <v>167</v>
      </c>
      <c r="B567" s="2" t="s">
        <v>126</v>
      </c>
      <c r="C567" s="2" t="s">
        <v>153</v>
      </c>
      <c r="D567" s="2">
        <v>97</v>
      </c>
      <c r="E567" s="2">
        <v>85</v>
      </c>
      <c r="F567" s="2">
        <v>2125.77</v>
      </c>
      <c r="G567" s="2">
        <v>4220.32</v>
      </c>
      <c r="H567" s="2">
        <v>1902.07</v>
      </c>
      <c r="I567" s="2">
        <v>1948.4</v>
      </c>
    </row>
    <row r="568" spans="1:9" x14ac:dyDescent="0.3">
      <c r="A568" s="2" t="s">
        <v>167</v>
      </c>
      <c r="B568" s="2" t="s">
        <v>154</v>
      </c>
      <c r="C568" s="2" t="s">
        <v>92</v>
      </c>
      <c r="D568" s="2">
        <v>43</v>
      </c>
      <c r="E568" s="2">
        <v>45</v>
      </c>
      <c r="F568" s="2">
        <v>2088.3200000000002</v>
      </c>
      <c r="G568" s="2">
        <v>1779.48</v>
      </c>
      <c r="H568" s="2">
        <v>551.49</v>
      </c>
      <c r="I568" s="2">
        <v>799.17</v>
      </c>
    </row>
    <row r="569" spans="1:9" x14ac:dyDescent="0.3">
      <c r="A569" s="2" t="s">
        <v>167</v>
      </c>
      <c r="B569" s="2" t="s">
        <v>154</v>
      </c>
      <c r="C569" s="2" t="s">
        <v>93</v>
      </c>
      <c r="D569" s="2">
        <v>40</v>
      </c>
      <c r="E569" s="2">
        <v>44</v>
      </c>
      <c r="F569" s="2">
        <v>1766.52</v>
      </c>
      <c r="G569" s="2">
        <v>1939.12</v>
      </c>
      <c r="H569" s="2">
        <v>760.02</v>
      </c>
      <c r="I569" s="2">
        <v>875.95</v>
      </c>
    </row>
    <row r="570" spans="1:9" x14ac:dyDescent="0.3">
      <c r="A570" s="2" t="s">
        <v>167</v>
      </c>
      <c r="B570" s="2" t="s">
        <v>154</v>
      </c>
      <c r="C570" s="2" t="s">
        <v>124</v>
      </c>
      <c r="D570" s="2">
        <v>97</v>
      </c>
      <c r="E570" s="2">
        <v>86</v>
      </c>
      <c r="F570" s="2">
        <v>2014.07</v>
      </c>
      <c r="G570" s="2">
        <v>3003.22</v>
      </c>
      <c r="H570" s="2">
        <v>1400.1</v>
      </c>
      <c r="I570" s="2">
        <v>2029.92</v>
      </c>
    </row>
    <row r="571" spans="1:9" x14ac:dyDescent="0.3">
      <c r="A571" s="2" t="s">
        <v>167</v>
      </c>
      <c r="B571" s="2" t="s">
        <v>154</v>
      </c>
      <c r="C571" s="2" t="s">
        <v>152</v>
      </c>
      <c r="D571" s="2">
        <v>61</v>
      </c>
      <c r="E571" s="2">
        <v>58</v>
      </c>
      <c r="F571" s="2">
        <v>1284.6300000000001</v>
      </c>
      <c r="G571" s="2">
        <v>2392.04</v>
      </c>
      <c r="H571" s="2">
        <v>1133.42</v>
      </c>
      <c r="I571" s="2">
        <v>745.23</v>
      </c>
    </row>
    <row r="572" spans="1:9" x14ac:dyDescent="0.3">
      <c r="A572" s="2" t="s">
        <v>167</v>
      </c>
      <c r="B572" s="2" t="s">
        <v>154</v>
      </c>
      <c r="C572" s="2" t="s">
        <v>153</v>
      </c>
      <c r="D572" s="2">
        <v>38</v>
      </c>
      <c r="E572" s="2">
        <v>40</v>
      </c>
      <c r="F572" s="2">
        <v>1487.68</v>
      </c>
      <c r="G572" s="2">
        <v>1370.88</v>
      </c>
      <c r="H572" s="2">
        <v>916.18</v>
      </c>
      <c r="I572" s="2">
        <v>615.1</v>
      </c>
    </row>
    <row r="573" spans="1:9" x14ac:dyDescent="0.3">
      <c r="A573" s="2" t="s">
        <v>167</v>
      </c>
      <c r="B573" s="2" t="s">
        <v>155</v>
      </c>
      <c r="C573" s="2" t="s">
        <v>92</v>
      </c>
      <c r="D573" s="2">
        <v>48</v>
      </c>
      <c r="E573" s="2">
        <v>52</v>
      </c>
      <c r="F573" s="2">
        <v>2170.52</v>
      </c>
      <c r="G573" s="2">
        <v>2407.33</v>
      </c>
      <c r="H573" s="2">
        <v>610.41999999999996</v>
      </c>
      <c r="I573" s="2">
        <v>596.13</v>
      </c>
    </row>
    <row r="574" spans="1:9" x14ac:dyDescent="0.3">
      <c r="A574" s="2" t="s">
        <v>167</v>
      </c>
      <c r="B574" s="2" t="s">
        <v>155</v>
      </c>
      <c r="C574" s="2" t="s">
        <v>93</v>
      </c>
      <c r="D574" s="2">
        <v>26</v>
      </c>
      <c r="E574" s="2">
        <v>27</v>
      </c>
      <c r="F574" s="2">
        <v>1085.6500000000001</v>
      </c>
      <c r="G574" s="2">
        <v>992.82</v>
      </c>
      <c r="H574" s="2">
        <v>615.91999999999996</v>
      </c>
      <c r="I574" s="2">
        <v>653.5</v>
      </c>
    </row>
    <row r="575" spans="1:9" x14ac:dyDescent="0.3">
      <c r="A575" s="2" t="s">
        <v>167</v>
      </c>
      <c r="B575" s="2" t="s">
        <v>155</v>
      </c>
      <c r="C575" s="2" t="s">
        <v>124</v>
      </c>
      <c r="D575" s="2">
        <v>52</v>
      </c>
      <c r="E575" s="2">
        <v>54</v>
      </c>
      <c r="F575" s="2">
        <v>1386.72</v>
      </c>
      <c r="G575" s="2">
        <v>1441.79</v>
      </c>
      <c r="H575" s="2">
        <v>1199.72</v>
      </c>
      <c r="I575" s="2">
        <v>880.58</v>
      </c>
    </row>
    <row r="576" spans="1:9" x14ac:dyDescent="0.3">
      <c r="A576" s="2" t="s">
        <v>167</v>
      </c>
      <c r="B576" s="2" t="s">
        <v>155</v>
      </c>
      <c r="C576" s="2" t="s">
        <v>152</v>
      </c>
      <c r="D576" s="2">
        <v>52</v>
      </c>
      <c r="E576" s="2">
        <v>49</v>
      </c>
      <c r="F576" s="2">
        <v>1953.49</v>
      </c>
      <c r="G576" s="2">
        <v>1661.73</v>
      </c>
      <c r="H576" s="2">
        <v>611.87</v>
      </c>
      <c r="I576" s="2">
        <v>529.45000000000005</v>
      </c>
    </row>
    <row r="577" spans="1:9" x14ac:dyDescent="0.3">
      <c r="A577" s="2" t="s">
        <v>167</v>
      </c>
      <c r="B577" s="2" t="s">
        <v>155</v>
      </c>
      <c r="C577" s="2" t="s">
        <v>153</v>
      </c>
      <c r="D577" s="2">
        <v>91</v>
      </c>
      <c r="E577" s="2">
        <v>93</v>
      </c>
      <c r="F577" s="2">
        <v>4397.9399999999996</v>
      </c>
      <c r="G577" s="2">
        <v>2058.69</v>
      </c>
      <c r="H577" s="2">
        <v>2124.0700000000002</v>
      </c>
      <c r="I577" s="2">
        <v>1628.17</v>
      </c>
    </row>
    <row r="578" spans="1:9" x14ac:dyDescent="0.3">
      <c r="A578" s="2" t="s">
        <v>168</v>
      </c>
      <c r="B578" s="2" t="s">
        <v>123</v>
      </c>
      <c r="C578" s="2" t="s">
        <v>92</v>
      </c>
      <c r="D578" s="2">
        <v>97</v>
      </c>
      <c r="E578" s="2">
        <v>93</v>
      </c>
      <c r="F578" s="2">
        <v>2808.22</v>
      </c>
      <c r="G578" s="2">
        <v>2010.83</v>
      </c>
      <c r="H578" s="2">
        <v>2212.92</v>
      </c>
      <c r="I578" s="2">
        <v>1121.6199999999999</v>
      </c>
    </row>
    <row r="579" spans="1:9" x14ac:dyDescent="0.3">
      <c r="A579" s="2" t="s">
        <v>168</v>
      </c>
      <c r="B579" s="2" t="s">
        <v>123</v>
      </c>
      <c r="C579" s="2" t="s">
        <v>93</v>
      </c>
      <c r="D579" s="2">
        <v>35</v>
      </c>
      <c r="E579" s="2">
        <v>33</v>
      </c>
      <c r="F579" s="2">
        <v>1736.55</v>
      </c>
      <c r="G579" s="2">
        <v>1543.92</v>
      </c>
      <c r="H579" s="2">
        <v>867.99</v>
      </c>
      <c r="I579" s="2">
        <v>400.9</v>
      </c>
    </row>
    <row r="580" spans="1:9" x14ac:dyDescent="0.3">
      <c r="A580" s="2" t="s">
        <v>168</v>
      </c>
      <c r="B580" s="2" t="s">
        <v>123</v>
      </c>
      <c r="C580" s="2" t="s">
        <v>124</v>
      </c>
      <c r="D580" s="2">
        <v>33</v>
      </c>
      <c r="E580" s="2">
        <v>35</v>
      </c>
      <c r="F580" s="2">
        <v>1142.71</v>
      </c>
      <c r="G580" s="2">
        <v>1362.58</v>
      </c>
      <c r="H580" s="2">
        <v>417.53</v>
      </c>
      <c r="I580" s="2">
        <v>683.11</v>
      </c>
    </row>
    <row r="581" spans="1:9" x14ac:dyDescent="0.3">
      <c r="A581" s="2" t="s">
        <v>168</v>
      </c>
      <c r="B581" s="2" t="s">
        <v>123</v>
      </c>
      <c r="C581" s="2" t="s">
        <v>152</v>
      </c>
      <c r="D581" s="2">
        <v>10</v>
      </c>
      <c r="E581" s="2">
        <v>9</v>
      </c>
      <c r="F581" s="2">
        <v>262.81</v>
      </c>
      <c r="G581" s="2">
        <v>388.86</v>
      </c>
      <c r="H581" s="2">
        <v>186.44</v>
      </c>
      <c r="I581" s="2">
        <v>111.39</v>
      </c>
    </row>
    <row r="582" spans="1:9" x14ac:dyDescent="0.3">
      <c r="A582" s="2" t="s">
        <v>168</v>
      </c>
      <c r="B582" s="2" t="s">
        <v>123</v>
      </c>
      <c r="C582" s="2" t="s">
        <v>153</v>
      </c>
      <c r="D582" s="2">
        <v>21</v>
      </c>
      <c r="E582" s="2">
        <v>18</v>
      </c>
      <c r="F582" s="2">
        <v>693.24</v>
      </c>
      <c r="G582" s="2">
        <v>591.88</v>
      </c>
      <c r="H582" s="2">
        <v>345.14</v>
      </c>
      <c r="I582" s="2">
        <v>308.89999999999998</v>
      </c>
    </row>
    <row r="583" spans="1:9" x14ac:dyDescent="0.3">
      <c r="A583" s="2" t="s">
        <v>168</v>
      </c>
      <c r="B583" s="2" t="s">
        <v>125</v>
      </c>
      <c r="C583" s="2" t="s">
        <v>92</v>
      </c>
      <c r="D583" s="2">
        <v>10</v>
      </c>
      <c r="E583" s="2">
        <v>8</v>
      </c>
      <c r="F583" s="2">
        <v>259.82</v>
      </c>
      <c r="G583" s="2">
        <v>249.54</v>
      </c>
      <c r="H583" s="2">
        <v>102.11</v>
      </c>
      <c r="I583" s="2">
        <v>118.67</v>
      </c>
    </row>
    <row r="584" spans="1:9" x14ac:dyDescent="0.3">
      <c r="A584" s="2" t="s">
        <v>168</v>
      </c>
      <c r="B584" s="2" t="s">
        <v>125</v>
      </c>
      <c r="C584" s="2" t="s">
        <v>93</v>
      </c>
      <c r="D584" s="2">
        <v>77</v>
      </c>
      <c r="E584" s="2">
        <v>69</v>
      </c>
      <c r="F584" s="2">
        <v>3103.29</v>
      </c>
      <c r="G584" s="2">
        <v>2677.24</v>
      </c>
      <c r="H584" s="2">
        <v>1057.3900000000001</v>
      </c>
      <c r="I584" s="2">
        <v>1407.8</v>
      </c>
    </row>
    <row r="585" spans="1:9" x14ac:dyDescent="0.3">
      <c r="A585" s="2" t="s">
        <v>168</v>
      </c>
      <c r="B585" s="2" t="s">
        <v>125</v>
      </c>
      <c r="C585" s="2" t="s">
        <v>124</v>
      </c>
      <c r="D585" s="2">
        <v>54</v>
      </c>
      <c r="E585" s="2">
        <v>50</v>
      </c>
      <c r="F585" s="2">
        <v>1246.3900000000001</v>
      </c>
      <c r="G585" s="2">
        <v>1755</v>
      </c>
      <c r="H585" s="2">
        <v>787.95</v>
      </c>
      <c r="I585" s="2">
        <v>548.97</v>
      </c>
    </row>
    <row r="586" spans="1:9" x14ac:dyDescent="0.3">
      <c r="A586" s="2" t="s">
        <v>168</v>
      </c>
      <c r="B586" s="2" t="s">
        <v>125</v>
      </c>
      <c r="C586" s="2" t="s">
        <v>152</v>
      </c>
      <c r="D586" s="2">
        <v>15</v>
      </c>
      <c r="E586" s="2">
        <v>14</v>
      </c>
      <c r="F586" s="2">
        <v>430.87</v>
      </c>
      <c r="G586" s="2">
        <v>585.69000000000005</v>
      </c>
      <c r="H586" s="2">
        <v>284.18</v>
      </c>
      <c r="I586" s="2">
        <v>210.95</v>
      </c>
    </row>
    <row r="587" spans="1:9" x14ac:dyDescent="0.3">
      <c r="A587" s="2" t="s">
        <v>168</v>
      </c>
      <c r="B587" s="2" t="s">
        <v>125</v>
      </c>
      <c r="C587" s="2" t="s">
        <v>153</v>
      </c>
      <c r="D587" s="2">
        <v>97</v>
      </c>
      <c r="E587" s="2">
        <v>111</v>
      </c>
      <c r="F587" s="2">
        <v>2937.35</v>
      </c>
      <c r="G587" s="2">
        <v>5221.6099999999997</v>
      </c>
      <c r="H587" s="2">
        <v>1492.71</v>
      </c>
      <c r="I587" s="2">
        <v>1423.73</v>
      </c>
    </row>
    <row r="588" spans="1:9" x14ac:dyDescent="0.3">
      <c r="A588" s="2" t="s">
        <v>168</v>
      </c>
      <c r="B588" s="2" t="s">
        <v>126</v>
      </c>
      <c r="C588" s="2" t="s">
        <v>92</v>
      </c>
      <c r="D588" s="2">
        <v>61</v>
      </c>
      <c r="E588" s="2">
        <v>52</v>
      </c>
      <c r="F588" s="2">
        <v>1630.51</v>
      </c>
      <c r="G588" s="2">
        <v>2576.41</v>
      </c>
      <c r="H588" s="2">
        <v>803.24</v>
      </c>
      <c r="I588" s="2">
        <v>537.09</v>
      </c>
    </row>
    <row r="589" spans="1:9" x14ac:dyDescent="0.3">
      <c r="A589" s="2" t="s">
        <v>168</v>
      </c>
      <c r="B589" s="2" t="s">
        <v>126</v>
      </c>
      <c r="C589" s="2" t="s">
        <v>93</v>
      </c>
      <c r="D589" s="2">
        <v>74</v>
      </c>
      <c r="E589" s="2">
        <v>66</v>
      </c>
      <c r="F589" s="2">
        <v>2293.83</v>
      </c>
      <c r="G589" s="2">
        <v>2608.0700000000002</v>
      </c>
      <c r="H589" s="2">
        <v>781.47</v>
      </c>
      <c r="I589" s="2">
        <v>1527.78</v>
      </c>
    </row>
    <row r="590" spans="1:9" x14ac:dyDescent="0.3">
      <c r="A590" s="2" t="s">
        <v>168</v>
      </c>
      <c r="B590" s="2" t="s">
        <v>126</v>
      </c>
      <c r="C590" s="2" t="s">
        <v>124</v>
      </c>
      <c r="D590" s="2">
        <v>42</v>
      </c>
      <c r="E590" s="2">
        <v>45</v>
      </c>
      <c r="F590" s="2">
        <v>1625.15</v>
      </c>
      <c r="G590" s="2">
        <v>1701.8</v>
      </c>
      <c r="H590" s="2">
        <v>450.22</v>
      </c>
      <c r="I590" s="2">
        <v>522.98</v>
      </c>
    </row>
    <row r="591" spans="1:9" x14ac:dyDescent="0.3">
      <c r="A591" s="2" t="s">
        <v>168</v>
      </c>
      <c r="B591" s="2" t="s">
        <v>126</v>
      </c>
      <c r="C591" s="2" t="s">
        <v>152</v>
      </c>
      <c r="D591" s="2">
        <v>12</v>
      </c>
      <c r="E591" s="2">
        <v>10</v>
      </c>
      <c r="F591" s="2">
        <v>281.68</v>
      </c>
      <c r="G591" s="2">
        <v>333.29</v>
      </c>
      <c r="H591" s="2">
        <v>142.25</v>
      </c>
      <c r="I591" s="2">
        <v>137.91</v>
      </c>
    </row>
    <row r="592" spans="1:9" x14ac:dyDescent="0.3">
      <c r="A592" s="2" t="s">
        <v>168</v>
      </c>
      <c r="B592" s="2" t="s">
        <v>126</v>
      </c>
      <c r="C592" s="2" t="s">
        <v>153</v>
      </c>
      <c r="D592" s="2">
        <v>99</v>
      </c>
      <c r="E592" s="2">
        <v>88</v>
      </c>
      <c r="F592" s="2">
        <v>4044.72</v>
      </c>
      <c r="G592" s="2">
        <v>3424.02</v>
      </c>
      <c r="H592" s="2">
        <v>1437.16</v>
      </c>
      <c r="I592" s="2">
        <v>1753.4</v>
      </c>
    </row>
    <row r="593" spans="1:9" x14ac:dyDescent="0.3">
      <c r="A593" s="2" t="s">
        <v>168</v>
      </c>
      <c r="B593" s="2" t="s">
        <v>154</v>
      </c>
      <c r="C593" s="2" t="s">
        <v>92</v>
      </c>
      <c r="D593" s="2">
        <v>94</v>
      </c>
      <c r="E593" s="2">
        <v>94</v>
      </c>
      <c r="F593" s="2">
        <v>3636.29</v>
      </c>
      <c r="G593" s="2">
        <v>3856.05</v>
      </c>
      <c r="H593" s="2">
        <v>1530.54</v>
      </c>
      <c r="I593" s="2">
        <v>2207.06</v>
      </c>
    </row>
    <row r="594" spans="1:9" x14ac:dyDescent="0.3">
      <c r="A594" s="2" t="s">
        <v>168</v>
      </c>
      <c r="B594" s="2" t="s">
        <v>154</v>
      </c>
      <c r="C594" s="2" t="s">
        <v>93</v>
      </c>
      <c r="D594" s="2">
        <v>75</v>
      </c>
      <c r="E594" s="2">
        <v>79</v>
      </c>
      <c r="F594" s="2">
        <v>1764.9</v>
      </c>
      <c r="G594" s="2">
        <v>1850.21</v>
      </c>
      <c r="H594" s="2">
        <v>869.55</v>
      </c>
      <c r="I594" s="2">
        <v>1025.4000000000001</v>
      </c>
    </row>
    <row r="595" spans="1:9" x14ac:dyDescent="0.3">
      <c r="A595" s="2" t="s">
        <v>168</v>
      </c>
      <c r="B595" s="2" t="s">
        <v>154</v>
      </c>
      <c r="C595" s="2" t="s">
        <v>124</v>
      </c>
      <c r="D595" s="2">
        <v>35</v>
      </c>
      <c r="E595" s="2">
        <v>37</v>
      </c>
      <c r="F595" s="2">
        <v>1573.07</v>
      </c>
      <c r="G595" s="2">
        <v>1820.16</v>
      </c>
      <c r="H595" s="2">
        <v>537.91</v>
      </c>
      <c r="I595" s="2">
        <v>597.41</v>
      </c>
    </row>
    <row r="596" spans="1:9" x14ac:dyDescent="0.3">
      <c r="A596" s="2" t="s">
        <v>168</v>
      </c>
      <c r="B596" s="2" t="s">
        <v>154</v>
      </c>
      <c r="C596" s="2" t="s">
        <v>152</v>
      </c>
      <c r="D596" s="2">
        <v>30</v>
      </c>
      <c r="E596" s="2">
        <v>25</v>
      </c>
      <c r="F596" s="2">
        <v>1046.72</v>
      </c>
      <c r="G596" s="2">
        <v>655.77</v>
      </c>
      <c r="H596" s="2">
        <v>719.91</v>
      </c>
      <c r="I596" s="2">
        <v>373.98</v>
      </c>
    </row>
    <row r="597" spans="1:9" x14ac:dyDescent="0.3">
      <c r="A597" s="2" t="s">
        <v>168</v>
      </c>
      <c r="B597" s="2" t="s">
        <v>154</v>
      </c>
      <c r="C597" s="2" t="s">
        <v>153</v>
      </c>
      <c r="D597" s="2">
        <v>10</v>
      </c>
      <c r="E597" s="2">
        <v>8</v>
      </c>
      <c r="F597" s="2">
        <v>226.7</v>
      </c>
      <c r="G597" s="2">
        <v>186.5</v>
      </c>
      <c r="H597" s="2">
        <v>186.12</v>
      </c>
      <c r="I597" s="2">
        <v>139.29</v>
      </c>
    </row>
    <row r="598" spans="1:9" x14ac:dyDescent="0.3">
      <c r="A598" s="2" t="s">
        <v>168</v>
      </c>
      <c r="B598" s="2" t="s">
        <v>155</v>
      </c>
      <c r="C598" s="2" t="s">
        <v>92</v>
      </c>
      <c r="D598" s="2">
        <v>21</v>
      </c>
      <c r="E598" s="2">
        <v>22</v>
      </c>
      <c r="F598" s="2">
        <v>467.28</v>
      </c>
      <c r="G598" s="2">
        <v>917.56</v>
      </c>
      <c r="H598" s="2">
        <v>495.01</v>
      </c>
      <c r="I598" s="2">
        <v>432.63</v>
      </c>
    </row>
    <row r="599" spans="1:9" x14ac:dyDescent="0.3">
      <c r="A599" s="2" t="s">
        <v>168</v>
      </c>
      <c r="B599" s="2" t="s">
        <v>155</v>
      </c>
      <c r="C599" s="2" t="s">
        <v>93</v>
      </c>
      <c r="D599" s="2">
        <v>68</v>
      </c>
      <c r="E599" s="2">
        <v>77</v>
      </c>
      <c r="F599" s="2">
        <v>1963.89</v>
      </c>
      <c r="G599" s="2">
        <v>2612.48</v>
      </c>
      <c r="H599" s="2">
        <v>781.81</v>
      </c>
      <c r="I599" s="2">
        <v>971.78</v>
      </c>
    </row>
    <row r="600" spans="1:9" x14ac:dyDescent="0.3">
      <c r="A600" s="2" t="s">
        <v>168</v>
      </c>
      <c r="B600" s="2" t="s">
        <v>155</v>
      </c>
      <c r="C600" s="2" t="s">
        <v>124</v>
      </c>
      <c r="D600" s="2">
        <v>15</v>
      </c>
      <c r="E600" s="2">
        <v>16</v>
      </c>
      <c r="F600" s="2">
        <v>462.1</v>
      </c>
      <c r="G600" s="2">
        <v>644.85</v>
      </c>
      <c r="H600" s="2">
        <v>245.85</v>
      </c>
      <c r="I600" s="2">
        <v>187.82</v>
      </c>
    </row>
    <row r="601" spans="1:9" x14ac:dyDescent="0.3">
      <c r="A601" s="2" t="s">
        <v>168</v>
      </c>
      <c r="B601" s="2" t="s">
        <v>155</v>
      </c>
      <c r="C601" s="2" t="s">
        <v>152</v>
      </c>
      <c r="D601" s="2">
        <v>15</v>
      </c>
      <c r="E601" s="2">
        <v>12</v>
      </c>
      <c r="F601" s="2">
        <v>362.28</v>
      </c>
      <c r="G601" s="2">
        <v>472.99</v>
      </c>
      <c r="H601" s="2">
        <v>223.95</v>
      </c>
      <c r="I601" s="2">
        <v>281.01</v>
      </c>
    </row>
    <row r="602" spans="1:9" x14ac:dyDescent="0.3">
      <c r="A602" s="2" t="s">
        <v>168</v>
      </c>
      <c r="B602" s="2" t="s">
        <v>155</v>
      </c>
      <c r="C602" s="2" t="s">
        <v>153</v>
      </c>
      <c r="D602" s="2">
        <v>89</v>
      </c>
      <c r="E602" s="2">
        <v>82</v>
      </c>
      <c r="F602" s="2">
        <v>3737.29</v>
      </c>
      <c r="G602" s="2">
        <v>2556.65</v>
      </c>
      <c r="H602" s="2">
        <v>1347.53</v>
      </c>
      <c r="I602" s="2">
        <v>960.01</v>
      </c>
    </row>
    <row r="603" spans="1:9" x14ac:dyDescent="0.3">
      <c r="A603" s="2" t="s">
        <v>169</v>
      </c>
      <c r="B603" s="2" t="s">
        <v>123</v>
      </c>
      <c r="C603" s="2" t="s">
        <v>92</v>
      </c>
      <c r="D603" s="2">
        <v>61</v>
      </c>
      <c r="E603" s="2">
        <v>69</v>
      </c>
      <c r="F603" s="2">
        <v>1717.45</v>
      </c>
      <c r="G603" s="2">
        <v>2178.4299999999998</v>
      </c>
      <c r="H603" s="2">
        <v>1388.36</v>
      </c>
      <c r="I603" s="2">
        <v>1517.9</v>
      </c>
    </row>
    <row r="604" spans="1:9" x14ac:dyDescent="0.3">
      <c r="A604" s="2" t="s">
        <v>169</v>
      </c>
      <c r="B604" s="2" t="s">
        <v>123</v>
      </c>
      <c r="C604" s="2" t="s">
        <v>93</v>
      </c>
      <c r="D604" s="2">
        <v>93</v>
      </c>
      <c r="E604" s="2">
        <v>103</v>
      </c>
      <c r="F604" s="2">
        <v>2325.31</v>
      </c>
      <c r="G604" s="2">
        <v>2469.46</v>
      </c>
      <c r="H604" s="2">
        <v>1943.34</v>
      </c>
      <c r="I604" s="2">
        <v>2546.52</v>
      </c>
    </row>
    <row r="605" spans="1:9" x14ac:dyDescent="0.3">
      <c r="A605" s="2" t="s">
        <v>169</v>
      </c>
      <c r="B605" s="2" t="s">
        <v>123</v>
      </c>
      <c r="C605" s="2" t="s">
        <v>124</v>
      </c>
      <c r="D605" s="2">
        <v>30</v>
      </c>
      <c r="E605" s="2">
        <v>26</v>
      </c>
      <c r="F605" s="2">
        <v>1420.1</v>
      </c>
      <c r="G605" s="2">
        <v>896.49</v>
      </c>
      <c r="H605" s="2">
        <v>556.02</v>
      </c>
      <c r="I605" s="2">
        <v>430.88</v>
      </c>
    </row>
    <row r="606" spans="1:9" x14ac:dyDescent="0.3">
      <c r="A606" s="2" t="s">
        <v>169</v>
      </c>
      <c r="B606" s="2" t="s">
        <v>123</v>
      </c>
      <c r="C606" s="2" t="s">
        <v>152</v>
      </c>
      <c r="D606" s="2">
        <v>88</v>
      </c>
      <c r="E606" s="2">
        <v>84</v>
      </c>
      <c r="F606" s="2">
        <v>2706.7</v>
      </c>
      <c r="G606" s="2">
        <v>1752.62</v>
      </c>
      <c r="H606" s="2">
        <v>1783.49</v>
      </c>
      <c r="I606" s="2">
        <v>1896.56</v>
      </c>
    </row>
    <row r="607" spans="1:9" x14ac:dyDescent="0.3">
      <c r="A607" s="2" t="s">
        <v>169</v>
      </c>
      <c r="B607" s="2" t="s">
        <v>123</v>
      </c>
      <c r="C607" s="2" t="s">
        <v>153</v>
      </c>
      <c r="D607" s="2">
        <v>26</v>
      </c>
      <c r="E607" s="2">
        <v>25</v>
      </c>
      <c r="F607" s="2">
        <v>900.74</v>
      </c>
      <c r="G607" s="2">
        <v>1165.7</v>
      </c>
      <c r="H607" s="2">
        <v>431.87</v>
      </c>
      <c r="I607" s="2">
        <v>273.75</v>
      </c>
    </row>
    <row r="608" spans="1:9" x14ac:dyDescent="0.3">
      <c r="A608" s="2" t="s">
        <v>169</v>
      </c>
      <c r="B608" s="2" t="s">
        <v>125</v>
      </c>
      <c r="C608" s="2" t="s">
        <v>92</v>
      </c>
      <c r="D608" s="2">
        <v>93</v>
      </c>
      <c r="E608" s="2">
        <v>87</v>
      </c>
      <c r="F608" s="2">
        <v>3825.75</v>
      </c>
      <c r="G608" s="2">
        <v>3509.39</v>
      </c>
      <c r="H608" s="2">
        <v>2000.7</v>
      </c>
      <c r="I608" s="2">
        <v>1622.53</v>
      </c>
    </row>
    <row r="609" spans="1:9" x14ac:dyDescent="0.3">
      <c r="A609" s="2" t="s">
        <v>169</v>
      </c>
      <c r="B609" s="2" t="s">
        <v>125</v>
      </c>
      <c r="C609" s="2" t="s">
        <v>93</v>
      </c>
      <c r="D609" s="2">
        <v>82</v>
      </c>
      <c r="E609" s="2">
        <v>75</v>
      </c>
      <c r="F609" s="2">
        <v>3991.17</v>
      </c>
      <c r="G609" s="2">
        <v>3464.57</v>
      </c>
      <c r="H609" s="2">
        <v>1458.49</v>
      </c>
      <c r="I609" s="2">
        <v>1524.27</v>
      </c>
    </row>
    <row r="610" spans="1:9" x14ac:dyDescent="0.3">
      <c r="A610" s="2" t="s">
        <v>169</v>
      </c>
      <c r="B610" s="2" t="s">
        <v>125</v>
      </c>
      <c r="C610" s="2" t="s">
        <v>124</v>
      </c>
      <c r="D610" s="2">
        <v>89</v>
      </c>
      <c r="E610" s="2">
        <v>78</v>
      </c>
      <c r="F610" s="2">
        <v>3546.77</v>
      </c>
      <c r="G610" s="2">
        <v>2141.67</v>
      </c>
      <c r="H610" s="2">
        <v>1351.58</v>
      </c>
      <c r="I610" s="2">
        <v>1571.27</v>
      </c>
    </row>
    <row r="611" spans="1:9" x14ac:dyDescent="0.3">
      <c r="A611" s="2" t="s">
        <v>169</v>
      </c>
      <c r="B611" s="2" t="s">
        <v>125</v>
      </c>
      <c r="C611" s="2" t="s">
        <v>152</v>
      </c>
      <c r="D611" s="2">
        <v>59</v>
      </c>
      <c r="E611" s="2">
        <v>52</v>
      </c>
      <c r="F611" s="2">
        <v>2642.79</v>
      </c>
      <c r="G611" s="2">
        <v>2431.62</v>
      </c>
      <c r="H611" s="2">
        <v>1132.43</v>
      </c>
      <c r="I611" s="2">
        <v>529.08000000000004</v>
      </c>
    </row>
    <row r="612" spans="1:9" x14ac:dyDescent="0.3">
      <c r="A612" s="2" t="s">
        <v>169</v>
      </c>
      <c r="B612" s="2" t="s">
        <v>125</v>
      </c>
      <c r="C612" s="2" t="s">
        <v>153</v>
      </c>
      <c r="D612" s="2">
        <v>30</v>
      </c>
      <c r="E612" s="2">
        <v>30</v>
      </c>
      <c r="F612" s="2">
        <v>1022.36</v>
      </c>
      <c r="G612" s="2">
        <v>1046.25</v>
      </c>
      <c r="H612" s="2">
        <v>374.43</v>
      </c>
      <c r="I612" s="2">
        <v>638.14</v>
      </c>
    </row>
    <row r="613" spans="1:9" x14ac:dyDescent="0.3">
      <c r="A613" s="2" t="s">
        <v>169</v>
      </c>
      <c r="B613" s="2" t="s">
        <v>126</v>
      </c>
      <c r="C613" s="2" t="s">
        <v>92</v>
      </c>
      <c r="D613" s="2">
        <v>51</v>
      </c>
      <c r="E613" s="2">
        <v>47</v>
      </c>
      <c r="F613" s="2">
        <v>2504.3200000000002</v>
      </c>
      <c r="G613" s="2">
        <v>1010.99</v>
      </c>
      <c r="H613" s="2">
        <v>680.37</v>
      </c>
      <c r="I613" s="2">
        <v>923.54</v>
      </c>
    </row>
    <row r="614" spans="1:9" x14ac:dyDescent="0.3">
      <c r="A614" s="2" t="s">
        <v>169</v>
      </c>
      <c r="B614" s="2" t="s">
        <v>126</v>
      </c>
      <c r="C614" s="2" t="s">
        <v>93</v>
      </c>
      <c r="D614" s="2">
        <v>61</v>
      </c>
      <c r="E614" s="2">
        <v>66</v>
      </c>
      <c r="F614" s="2">
        <v>1364.26</v>
      </c>
      <c r="G614" s="2">
        <v>2199.4899999999998</v>
      </c>
      <c r="H614" s="2">
        <v>1134.33</v>
      </c>
      <c r="I614" s="2">
        <v>747.14</v>
      </c>
    </row>
    <row r="615" spans="1:9" x14ac:dyDescent="0.3">
      <c r="A615" s="2" t="s">
        <v>169</v>
      </c>
      <c r="B615" s="2" t="s">
        <v>126</v>
      </c>
      <c r="C615" s="2" t="s">
        <v>124</v>
      </c>
      <c r="D615" s="2">
        <v>73</v>
      </c>
      <c r="E615" s="2">
        <v>71</v>
      </c>
      <c r="F615" s="2">
        <v>1719.97</v>
      </c>
      <c r="G615" s="2">
        <v>2479.41</v>
      </c>
      <c r="H615" s="2">
        <v>1445.44</v>
      </c>
      <c r="I615" s="2">
        <v>819.32</v>
      </c>
    </row>
    <row r="616" spans="1:9" x14ac:dyDescent="0.3">
      <c r="A616" s="2" t="s">
        <v>169</v>
      </c>
      <c r="B616" s="2" t="s">
        <v>126</v>
      </c>
      <c r="C616" s="2" t="s">
        <v>152</v>
      </c>
      <c r="D616" s="2">
        <v>62</v>
      </c>
      <c r="E616" s="2">
        <v>53</v>
      </c>
      <c r="F616" s="2">
        <v>2261.3200000000002</v>
      </c>
      <c r="G616" s="2">
        <v>2373.19</v>
      </c>
      <c r="H616" s="2">
        <v>1356.36</v>
      </c>
      <c r="I616" s="2">
        <v>1295.72</v>
      </c>
    </row>
    <row r="617" spans="1:9" x14ac:dyDescent="0.3">
      <c r="A617" s="2" t="s">
        <v>169</v>
      </c>
      <c r="B617" s="2" t="s">
        <v>126</v>
      </c>
      <c r="C617" s="2" t="s">
        <v>153</v>
      </c>
      <c r="D617" s="2">
        <v>91</v>
      </c>
      <c r="E617" s="2">
        <v>85</v>
      </c>
      <c r="F617" s="2">
        <v>3207.76</v>
      </c>
      <c r="G617" s="2">
        <v>2227.4699999999998</v>
      </c>
      <c r="H617" s="2">
        <v>1826.56</v>
      </c>
      <c r="I617" s="2">
        <v>2061.6999999999998</v>
      </c>
    </row>
    <row r="618" spans="1:9" x14ac:dyDescent="0.3">
      <c r="A618" s="2" t="s">
        <v>169</v>
      </c>
      <c r="B618" s="2" t="s">
        <v>154</v>
      </c>
      <c r="C618" s="2" t="s">
        <v>92</v>
      </c>
      <c r="D618" s="2">
        <v>56</v>
      </c>
      <c r="E618" s="2">
        <v>61</v>
      </c>
      <c r="F618" s="2">
        <v>2491.87</v>
      </c>
      <c r="G618" s="2">
        <v>2765.1</v>
      </c>
      <c r="H618" s="2">
        <v>838.86</v>
      </c>
      <c r="I618" s="2">
        <v>1312.19</v>
      </c>
    </row>
    <row r="619" spans="1:9" x14ac:dyDescent="0.3">
      <c r="A619" s="2" t="s">
        <v>169</v>
      </c>
      <c r="B619" s="2" t="s">
        <v>154</v>
      </c>
      <c r="C619" s="2" t="s">
        <v>93</v>
      </c>
      <c r="D619" s="2">
        <v>86</v>
      </c>
      <c r="E619" s="2">
        <v>85</v>
      </c>
      <c r="F619" s="2">
        <v>3415.49</v>
      </c>
      <c r="G619" s="2">
        <v>3525.58</v>
      </c>
      <c r="H619" s="2">
        <v>1007.09</v>
      </c>
      <c r="I619" s="2">
        <v>1818.13</v>
      </c>
    </row>
    <row r="620" spans="1:9" x14ac:dyDescent="0.3">
      <c r="A620" s="2" t="s">
        <v>169</v>
      </c>
      <c r="B620" s="2" t="s">
        <v>154</v>
      </c>
      <c r="C620" s="2" t="s">
        <v>124</v>
      </c>
      <c r="D620" s="2">
        <v>38</v>
      </c>
      <c r="E620" s="2">
        <v>32</v>
      </c>
      <c r="F620" s="2">
        <v>1164.8599999999999</v>
      </c>
      <c r="G620" s="2">
        <v>1248.31</v>
      </c>
      <c r="H620" s="2">
        <v>835.95</v>
      </c>
      <c r="I620" s="2">
        <v>582.89</v>
      </c>
    </row>
    <row r="621" spans="1:9" x14ac:dyDescent="0.3">
      <c r="A621" s="2" t="s">
        <v>169</v>
      </c>
      <c r="B621" s="2" t="s">
        <v>154</v>
      </c>
      <c r="C621" s="2" t="s">
        <v>152</v>
      </c>
      <c r="D621" s="2">
        <v>57</v>
      </c>
      <c r="E621" s="2">
        <v>60</v>
      </c>
      <c r="F621" s="2">
        <v>1218.28</v>
      </c>
      <c r="G621" s="2">
        <v>1495.48</v>
      </c>
      <c r="H621" s="2">
        <v>690.08</v>
      </c>
      <c r="I621" s="2">
        <v>1245.17</v>
      </c>
    </row>
    <row r="622" spans="1:9" x14ac:dyDescent="0.3">
      <c r="A622" s="2" t="s">
        <v>169</v>
      </c>
      <c r="B622" s="2" t="s">
        <v>154</v>
      </c>
      <c r="C622" s="2" t="s">
        <v>153</v>
      </c>
      <c r="D622" s="2">
        <v>62</v>
      </c>
      <c r="E622" s="2">
        <v>54</v>
      </c>
      <c r="F622" s="2">
        <v>2376.1799999999998</v>
      </c>
      <c r="G622" s="2">
        <v>1383.82</v>
      </c>
      <c r="H622" s="2">
        <v>1485.1</v>
      </c>
      <c r="I622" s="2">
        <v>858.25</v>
      </c>
    </row>
    <row r="623" spans="1:9" x14ac:dyDescent="0.3">
      <c r="A623" s="2" t="s">
        <v>169</v>
      </c>
      <c r="B623" s="2" t="s">
        <v>155</v>
      </c>
      <c r="C623" s="2" t="s">
        <v>92</v>
      </c>
      <c r="D623" s="2">
        <v>68</v>
      </c>
      <c r="E623" s="2">
        <v>74</v>
      </c>
      <c r="F623" s="2">
        <v>1748.78</v>
      </c>
      <c r="G623" s="2">
        <v>2230.21</v>
      </c>
      <c r="H623" s="2">
        <v>1452.29</v>
      </c>
      <c r="I623" s="2">
        <v>791.62</v>
      </c>
    </row>
    <row r="624" spans="1:9" x14ac:dyDescent="0.3">
      <c r="A624" s="2" t="s">
        <v>169</v>
      </c>
      <c r="B624" s="2" t="s">
        <v>155</v>
      </c>
      <c r="C624" s="2" t="s">
        <v>93</v>
      </c>
      <c r="D624" s="2">
        <v>91</v>
      </c>
      <c r="E624" s="2">
        <v>100</v>
      </c>
      <c r="F624" s="2">
        <v>3427.45</v>
      </c>
      <c r="G624" s="2">
        <v>4316.4399999999996</v>
      </c>
      <c r="H624" s="2">
        <v>1524.94</v>
      </c>
      <c r="I624" s="2">
        <v>1987.69</v>
      </c>
    </row>
    <row r="625" spans="1:9" x14ac:dyDescent="0.3">
      <c r="A625" s="2" t="s">
        <v>169</v>
      </c>
      <c r="B625" s="2" t="s">
        <v>155</v>
      </c>
      <c r="C625" s="2" t="s">
        <v>124</v>
      </c>
      <c r="D625" s="2">
        <v>74</v>
      </c>
      <c r="E625" s="2">
        <v>65</v>
      </c>
      <c r="F625" s="2">
        <v>2587.4</v>
      </c>
      <c r="G625" s="2">
        <v>2334.21</v>
      </c>
      <c r="H625" s="2">
        <v>793.91</v>
      </c>
      <c r="I625" s="2">
        <v>1561.93</v>
      </c>
    </row>
    <row r="626" spans="1:9" x14ac:dyDescent="0.3">
      <c r="A626" s="2" t="s">
        <v>169</v>
      </c>
      <c r="B626" s="2" t="s">
        <v>155</v>
      </c>
      <c r="C626" s="2" t="s">
        <v>152</v>
      </c>
      <c r="D626" s="2">
        <v>84</v>
      </c>
      <c r="E626" s="2">
        <v>83</v>
      </c>
      <c r="F626" s="2">
        <v>2961</v>
      </c>
      <c r="G626" s="2">
        <v>3953.69</v>
      </c>
      <c r="H626" s="2">
        <v>1063.28</v>
      </c>
      <c r="I626" s="2">
        <v>1550.3</v>
      </c>
    </row>
    <row r="627" spans="1:9" x14ac:dyDescent="0.3">
      <c r="A627" s="2" t="s">
        <v>169</v>
      </c>
      <c r="B627" s="2" t="s">
        <v>155</v>
      </c>
      <c r="C627" s="2" t="s">
        <v>153</v>
      </c>
      <c r="D627" s="2">
        <v>26</v>
      </c>
      <c r="E627" s="2">
        <v>22</v>
      </c>
      <c r="F627" s="2">
        <v>1032.8699999999999</v>
      </c>
      <c r="G627" s="2">
        <v>840.07</v>
      </c>
      <c r="H627" s="2">
        <v>385.52</v>
      </c>
      <c r="I627" s="2">
        <v>510.86</v>
      </c>
    </row>
    <row r="628" spans="1:9" x14ac:dyDescent="0.3">
      <c r="A628" s="2" t="s">
        <v>170</v>
      </c>
      <c r="B628" s="2" t="s">
        <v>123</v>
      </c>
      <c r="C628" s="2" t="s">
        <v>92</v>
      </c>
      <c r="D628" s="2">
        <v>63</v>
      </c>
      <c r="E628" s="2">
        <v>72</v>
      </c>
      <c r="F628" s="2">
        <v>2991.07</v>
      </c>
      <c r="G628" s="2">
        <v>3086.73</v>
      </c>
      <c r="H628" s="2">
        <v>888.55</v>
      </c>
      <c r="I628" s="2">
        <v>1760.68</v>
      </c>
    </row>
    <row r="629" spans="1:9" x14ac:dyDescent="0.3">
      <c r="A629" s="2" t="s">
        <v>170</v>
      </c>
      <c r="B629" s="2" t="s">
        <v>123</v>
      </c>
      <c r="C629" s="2" t="s">
        <v>93</v>
      </c>
      <c r="D629" s="2">
        <v>47</v>
      </c>
      <c r="E629" s="2">
        <v>46</v>
      </c>
      <c r="F629" s="2">
        <v>1128.05</v>
      </c>
      <c r="G629" s="2">
        <v>1489.59</v>
      </c>
      <c r="H629" s="2">
        <v>963.51</v>
      </c>
      <c r="I629" s="2">
        <v>976.41</v>
      </c>
    </row>
    <row r="630" spans="1:9" x14ac:dyDescent="0.3">
      <c r="A630" s="2" t="s">
        <v>170</v>
      </c>
      <c r="B630" s="2" t="s">
        <v>123</v>
      </c>
      <c r="C630" s="2" t="s">
        <v>124</v>
      </c>
      <c r="D630" s="2">
        <v>48</v>
      </c>
      <c r="E630" s="2">
        <v>52</v>
      </c>
      <c r="F630" s="2">
        <v>1748.84</v>
      </c>
      <c r="G630" s="2">
        <v>1529.7</v>
      </c>
      <c r="H630" s="2">
        <v>1010.51</v>
      </c>
      <c r="I630" s="2">
        <v>951.79</v>
      </c>
    </row>
    <row r="631" spans="1:9" x14ac:dyDescent="0.3">
      <c r="A631" s="2" t="s">
        <v>170</v>
      </c>
      <c r="B631" s="2" t="s">
        <v>123</v>
      </c>
      <c r="C631" s="2" t="s">
        <v>152</v>
      </c>
      <c r="D631" s="2">
        <v>37</v>
      </c>
      <c r="E631" s="2">
        <v>33</v>
      </c>
      <c r="F631" s="2">
        <v>1432.83</v>
      </c>
      <c r="G631" s="2">
        <v>947.67</v>
      </c>
      <c r="H631" s="2">
        <v>561.64</v>
      </c>
      <c r="I631" s="2">
        <v>662.82</v>
      </c>
    </row>
    <row r="632" spans="1:9" x14ac:dyDescent="0.3">
      <c r="A632" s="2" t="s">
        <v>170</v>
      </c>
      <c r="B632" s="2" t="s">
        <v>123</v>
      </c>
      <c r="C632" s="2" t="s">
        <v>153</v>
      </c>
      <c r="D632" s="2">
        <v>100</v>
      </c>
      <c r="E632" s="2">
        <v>104</v>
      </c>
      <c r="F632" s="2">
        <v>4874.9799999999996</v>
      </c>
      <c r="G632" s="2">
        <v>3652.15</v>
      </c>
      <c r="H632" s="2">
        <v>2041.47</v>
      </c>
      <c r="I632" s="2">
        <v>1542.91</v>
      </c>
    </row>
    <row r="633" spans="1:9" x14ac:dyDescent="0.3">
      <c r="A633" s="2" t="s">
        <v>170</v>
      </c>
      <c r="B633" s="2" t="s">
        <v>125</v>
      </c>
      <c r="C633" s="2" t="s">
        <v>92</v>
      </c>
      <c r="D633" s="2">
        <v>24</v>
      </c>
      <c r="E633" s="2">
        <v>25</v>
      </c>
      <c r="F633" s="2">
        <v>884.84</v>
      </c>
      <c r="G633" s="2">
        <v>937.1</v>
      </c>
      <c r="H633" s="2">
        <v>579.36</v>
      </c>
      <c r="I633" s="2">
        <v>516.29999999999995</v>
      </c>
    </row>
    <row r="634" spans="1:9" x14ac:dyDescent="0.3">
      <c r="A634" s="2" t="s">
        <v>170</v>
      </c>
      <c r="B634" s="2" t="s">
        <v>125</v>
      </c>
      <c r="C634" s="2" t="s">
        <v>93</v>
      </c>
      <c r="D634" s="2">
        <v>96</v>
      </c>
      <c r="E634" s="2">
        <v>103</v>
      </c>
      <c r="F634" s="2">
        <v>4343.2</v>
      </c>
      <c r="G634" s="2">
        <v>2943.52</v>
      </c>
      <c r="H634" s="2">
        <v>2180.11</v>
      </c>
      <c r="I634" s="2">
        <v>2278.83</v>
      </c>
    </row>
    <row r="635" spans="1:9" x14ac:dyDescent="0.3">
      <c r="A635" s="2" t="s">
        <v>170</v>
      </c>
      <c r="B635" s="2" t="s">
        <v>125</v>
      </c>
      <c r="C635" s="2" t="s">
        <v>124</v>
      </c>
      <c r="D635" s="2">
        <v>76</v>
      </c>
      <c r="E635" s="2">
        <v>67</v>
      </c>
      <c r="F635" s="2">
        <v>2388.38</v>
      </c>
      <c r="G635" s="2">
        <v>1446.66</v>
      </c>
      <c r="H635" s="2">
        <v>824.53</v>
      </c>
      <c r="I635" s="2">
        <v>938.31</v>
      </c>
    </row>
    <row r="636" spans="1:9" x14ac:dyDescent="0.3">
      <c r="A636" s="2" t="s">
        <v>170</v>
      </c>
      <c r="B636" s="2" t="s">
        <v>125</v>
      </c>
      <c r="C636" s="2" t="s">
        <v>152</v>
      </c>
      <c r="D636" s="2">
        <v>30</v>
      </c>
      <c r="E636" s="2">
        <v>34</v>
      </c>
      <c r="F636" s="2">
        <v>1215.05</v>
      </c>
      <c r="G636" s="2">
        <v>829.36</v>
      </c>
      <c r="H636" s="2">
        <v>327.91</v>
      </c>
      <c r="I636" s="2">
        <v>740.02</v>
      </c>
    </row>
    <row r="637" spans="1:9" x14ac:dyDescent="0.3">
      <c r="A637" s="2" t="s">
        <v>170</v>
      </c>
      <c r="B637" s="2" t="s">
        <v>125</v>
      </c>
      <c r="C637" s="2" t="s">
        <v>153</v>
      </c>
      <c r="D637" s="2">
        <v>36</v>
      </c>
      <c r="E637" s="2">
        <v>38</v>
      </c>
      <c r="F637" s="2">
        <v>754.89</v>
      </c>
      <c r="G637" s="2">
        <v>1687.99</v>
      </c>
      <c r="H637" s="2">
        <v>415.34</v>
      </c>
      <c r="I637" s="2">
        <v>874.78</v>
      </c>
    </row>
    <row r="638" spans="1:9" x14ac:dyDescent="0.3">
      <c r="A638" s="2" t="s">
        <v>170</v>
      </c>
      <c r="B638" s="2" t="s">
        <v>126</v>
      </c>
      <c r="C638" s="2" t="s">
        <v>92</v>
      </c>
      <c r="D638" s="2">
        <v>81</v>
      </c>
      <c r="E638" s="2">
        <v>89</v>
      </c>
      <c r="F638" s="2">
        <v>3424.06</v>
      </c>
      <c r="G638" s="2">
        <v>3278.59</v>
      </c>
      <c r="H638" s="2">
        <v>1098.68</v>
      </c>
      <c r="I638" s="2">
        <v>1937.05</v>
      </c>
    </row>
    <row r="639" spans="1:9" x14ac:dyDescent="0.3">
      <c r="A639" s="2" t="s">
        <v>170</v>
      </c>
      <c r="B639" s="2" t="s">
        <v>126</v>
      </c>
      <c r="C639" s="2" t="s">
        <v>93</v>
      </c>
      <c r="D639" s="2">
        <v>99</v>
      </c>
      <c r="E639" s="2">
        <v>92</v>
      </c>
      <c r="F639" s="2">
        <v>3953.55</v>
      </c>
      <c r="G639" s="2">
        <v>4397.1000000000004</v>
      </c>
      <c r="H639" s="2">
        <v>1565.52</v>
      </c>
      <c r="I639" s="2">
        <v>2240.25</v>
      </c>
    </row>
    <row r="640" spans="1:9" x14ac:dyDescent="0.3">
      <c r="A640" s="2" t="s">
        <v>170</v>
      </c>
      <c r="B640" s="2" t="s">
        <v>126</v>
      </c>
      <c r="C640" s="2" t="s">
        <v>124</v>
      </c>
      <c r="D640" s="2">
        <v>97</v>
      </c>
      <c r="E640" s="2">
        <v>91</v>
      </c>
      <c r="F640" s="2">
        <v>3546.68</v>
      </c>
      <c r="G640" s="2">
        <v>1855.4</v>
      </c>
      <c r="H640" s="2">
        <v>1335.7</v>
      </c>
      <c r="I640" s="2">
        <v>1757.07</v>
      </c>
    </row>
    <row r="641" spans="1:9" x14ac:dyDescent="0.3">
      <c r="A641" s="2" t="s">
        <v>170</v>
      </c>
      <c r="B641" s="2" t="s">
        <v>126</v>
      </c>
      <c r="C641" s="2" t="s">
        <v>152</v>
      </c>
      <c r="D641" s="2">
        <v>66</v>
      </c>
      <c r="E641" s="2">
        <v>72</v>
      </c>
      <c r="F641" s="2">
        <v>3124.74</v>
      </c>
      <c r="G641" s="2">
        <v>2962</v>
      </c>
      <c r="H641" s="2">
        <v>1301.1600000000001</v>
      </c>
      <c r="I641" s="2">
        <v>1535.52</v>
      </c>
    </row>
    <row r="642" spans="1:9" x14ac:dyDescent="0.3">
      <c r="A642" s="2" t="s">
        <v>170</v>
      </c>
      <c r="B642" s="2" t="s">
        <v>126</v>
      </c>
      <c r="C642" s="2" t="s">
        <v>153</v>
      </c>
      <c r="D642" s="2">
        <v>79</v>
      </c>
      <c r="E642" s="2">
        <v>84</v>
      </c>
      <c r="F642" s="2">
        <v>2045.63</v>
      </c>
      <c r="G642" s="2">
        <v>3506.78</v>
      </c>
      <c r="H642" s="2">
        <v>1019.29</v>
      </c>
      <c r="I642" s="2">
        <v>1405.51</v>
      </c>
    </row>
    <row r="643" spans="1:9" x14ac:dyDescent="0.3">
      <c r="A643" s="2" t="s">
        <v>170</v>
      </c>
      <c r="B643" s="2" t="s">
        <v>154</v>
      </c>
      <c r="C643" s="2" t="s">
        <v>92</v>
      </c>
      <c r="D643" s="2">
        <v>97</v>
      </c>
      <c r="E643" s="2">
        <v>84</v>
      </c>
      <c r="F643" s="2">
        <v>4740.8</v>
      </c>
      <c r="G643" s="2">
        <v>3532.4</v>
      </c>
      <c r="H643" s="2">
        <v>1143.6600000000001</v>
      </c>
      <c r="I643" s="2">
        <v>891.2</v>
      </c>
    </row>
    <row r="644" spans="1:9" x14ac:dyDescent="0.3">
      <c r="A644" s="2" t="s">
        <v>170</v>
      </c>
      <c r="B644" s="2" t="s">
        <v>154</v>
      </c>
      <c r="C644" s="2" t="s">
        <v>93</v>
      </c>
      <c r="D644" s="2">
        <v>45</v>
      </c>
      <c r="E644" s="2">
        <v>45</v>
      </c>
      <c r="F644" s="2">
        <v>1075.5899999999999</v>
      </c>
      <c r="G644" s="2">
        <v>1688.38</v>
      </c>
      <c r="H644" s="2">
        <v>622.14</v>
      </c>
      <c r="I644" s="2">
        <v>673.13</v>
      </c>
    </row>
    <row r="645" spans="1:9" x14ac:dyDescent="0.3">
      <c r="A645" s="2" t="s">
        <v>170</v>
      </c>
      <c r="B645" s="2" t="s">
        <v>154</v>
      </c>
      <c r="C645" s="2" t="s">
        <v>124</v>
      </c>
      <c r="D645" s="2">
        <v>100</v>
      </c>
      <c r="E645" s="2">
        <v>113</v>
      </c>
      <c r="F645" s="2">
        <v>2119.8200000000002</v>
      </c>
      <c r="G645" s="2">
        <v>5408.05</v>
      </c>
      <c r="H645" s="2">
        <v>1895.32</v>
      </c>
      <c r="I645" s="2">
        <v>2441.36</v>
      </c>
    </row>
    <row r="646" spans="1:9" x14ac:dyDescent="0.3">
      <c r="A646" s="2" t="s">
        <v>170</v>
      </c>
      <c r="B646" s="2" t="s">
        <v>154</v>
      </c>
      <c r="C646" s="2" t="s">
        <v>152</v>
      </c>
      <c r="D646" s="2">
        <v>90</v>
      </c>
      <c r="E646" s="2">
        <v>93</v>
      </c>
      <c r="F646" s="2">
        <v>3587.1</v>
      </c>
      <c r="G646" s="2">
        <v>3228.64</v>
      </c>
      <c r="H646" s="2">
        <v>1673.11</v>
      </c>
      <c r="I646" s="2">
        <v>1429.53</v>
      </c>
    </row>
    <row r="647" spans="1:9" x14ac:dyDescent="0.3">
      <c r="A647" s="2" t="s">
        <v>170</v>
      </c>
      <c r="B647" s="2" t="s">
        <v>154</v>
      </c>
      <c r="C647" s="2" t="s">
        <v>153</v>
      </c>
      <c r="D647" s="2">
        <v>100</v>
      </c>
      <c r="E647" s="2">
        <v>94</v>
      </c>
      <c r="F647" s="2">
        <v>2659.89</v>
      </c>
      <c r="G647" s="2">
        <v>2398.5100000000002</v>
      </c>
      <c r="H647" s="2">
        <v>1102.26</v>
      </c>
      <c r="I647" s="2">
        <v>1652.25</v>
      </c>
    </row>
    <row r="648" spans="1:9" x14ac:dyDescent="0.3">
      <c r="A648" s="2" t="s">
        <v>170</v>
      </c>
      <c r="B648" s="2" t="s">
        <v>155</v>
      </c>
      <c r="C648" s="2" t="s">
        <v>92</v>
      </c>
      <c r="D648" s="2">
        <v>63</v>
      </c>
      <c r="E648" s="2">
        <v>63</v>
      </c>
      <c r="F648" s="2">
        <v>2022.46</v>
      </c>
      <c r="G648" s="2">
        <v>1920.37</v>
      </c>
      <c r="H648" s="2">
        <v>1464.81</v>
      </c>
      <c r="I648" s="2">
        <v>1256.8499999999999</v>
      </c>
    </row>
    <row r="649" spans="1:9" x14ac:dyDescent="0.3">
      <c r="A649" s="2" t="s">
        <v>170</v>
      </c>
      <c r="B649" s="2" t="s">
        <v>155</v>
      </c>
      <c r="C649" s="2" t="s">
        <v>93</v>
      </c>
      <c r="D649" s="2">
        <v>52</v>
      </c>
      <c r="E649" s="2">
        <v>49</v>
      </c>
      <c r="F649" s="2">
        <v>1380.77</v>
      </c>
      <c r="G649" s="2">
        <v>2086.4</v>
      </c>
      <c r="H649" s="2">
        <v>933.79</v>
      </c>
      <c r="I649" s="2">
        <v>1222.52</v>
      </c>
    </row>
    <row r="650" spans="1:9" x14ac:dyDescent="0.3">
      <c r="A650" s="2" t="s">
        <v>170</v>
      </c>
      <c r="B650" s="2" t="s">
        <v>155</v>
      </c>
      <c r="C650" s="2" t="s">
        <v>124</v>
      </c>
      <c r="D650" s="2">
        <v>93</v>
      </c>
      <c r="E650" s="2">
        <v>79</v>
      </c>
      <c r="F650" s="2">
        <v>3726.34</v>
      </c>
      <c r="G650" s="2">
        <v>2636.23</v>
      </c>
      <c r="H650" s="2">
        <v>2191.77</v>
      </c>
      <c r="I650" s="2">
        <v>1517.24</v>
      </c>
    </row>
    <row r="651" spans="1:9" x14ac:dyDescent="0.3">
      <c r="A651" s="2" t="s">
        <v>170</v>
      </c>
      <c r="B651" s="2" t="s">
        <v>155</v>
      </c>
      <c r="C651" s="2" t="s">
        <v>152</v>
      </c>
      <c r="D651" s="2">
        <v>89</v>
      </c>
      <c r="E651" s="2">
        <v>82</v>
      </c>
      <c r="F651" s="2">
        <v>1886.47</v>
      </c>
      <c r="G651" s="2">
        <v>3818.72</v>
      </c>
      <c r="H651" s="2">
        <v>1399.13</v>
      </c>
      <c r="I651" s="2">
        <v>1799.33</v>
      </c>
    </row>
    <row r="652" spans="1:9" x14ac:dyDescent="0.3">
      <c r="A652" s="2" t="s">
        <v>170</v>
      </c>
      <c r="B652" s="2" t="s">
        <v>155</v>
      </c>
      <c r="C652" s="2" t="s">
        <v>153</v>
      </c>
      <c r="D652" s="2">
        <v>24</v>
      </c>
      <c r="E652" s="2">
        <v>23</v>
      </c>
      <c r="F652" s="2">
        <v>868.97</v>
      </c>
      <c r="G652" s="2">
        <v>655.15</v>
      </c>
      <c r="H652" s="2">
        <v>568.08000000000004</v>
      </c>
      <c r="I652" s="2">
        <v>513.63</v>
      </c>
    </row>
    <row r="653" spans="1:9" x14ac:dyDescent="0.3">
      <c r="A653" s="2" t="s">
        <v>171</v>
      </c>
      <c r="B653" s="2" t="s">
        <v>123</v>
      </c>
      <c r="C653" s="2" t="s">
        <v>92</v>
      </c>
      <c r="D653" s="2">
        <v>57</v>
      </c>
      <c r="E653" s="2">
        <v>57</v>
      </c>
      <c r="F653" s="2">
        <v>2009.94</v>
      </c>
      <c r="G653" s="2">
        <v>1972.44</v>
      </c>
      <c r="H653" s="2">
        <v>823.45</v>
      </c>
      <c r="I653" s="2">
        <v>1127.06</v>
      </c>
    </row>
    <row r="654" spans="1:9" x14ac:dyDescent="0.3">
      <c r="A654" s="2" t="s">
        <v>171</v>
      </c>
      <c r="B654" s="2" t="s">
        <v>123</v>
      </c>
      <c r="C654" s="2" t="s">
        <v>93</v>
      </c>
      <c r="D654" s="2">
        <v>51</v>
      </c>
      <c r="E654" s="2">
        <v>51</v>
      </c>
      <c r="F654" s="2">
        <v>2470.7600000000002</v>
      </c>
      <c r="G654" s="2">
        <v>1276.1099999999999</v>
      </c>
      <c r="H654" s="2">
        <v>1241.55</v>
      </c>
      <c r="I654" s="2">
        <v>921.55</v>
      </c>
    </row>
    <row r="655" spans="1:9" x14ac:dyDescent="0.3">
      <c r="A655" s="2" t="s">
        <v>171</v>
      </c>
      <c r="B655" s="2" t="s">
        <v>123</v>
      </c>
      <c r="C655" s="2" t="s">
        <v>124</v>
      </c>
      <c r="D655" s="2">
        <v>10</v>
      </c>
      <c r="E655" s="2">
        <v>10</v>
      </c>
      <c r="F655" s="2">
        <v>263.23</v>
      </c>
      <c r="G655" s="2">
        <v>388.85</v>
      </c>
      <c r="H655" s="2">
        <v>131.97999999999999</v>
      </c>
      <c r="I655" s="2">
        <v>202.81</v>
      </c>
    </row>
    <row r="656" spans="1:9" x14ac:dyDescent="0.3">
      <c r="A656" s="2" t="s">
        <v>171</v>
      </c>
      <c r="B656" s="2" t="s">
        <v>123</v>
      </c>
      <c r="C656" s="2" t="s">
        <v>152</v>
      </c>
      <c r="D656" s="2">
        <v>23</v>
      </c>
      <c r="E656" s="2">
        <v>20</v>
      </c>
      <c r="F656" s="2">
        <v>1031.8399999999999</v>
      </c>
      <c r="G656" s="2">
        <v>927.18</v>
      </c>
      <c r="H656" s="2">
        <v>485.77</v>
      </c>
      <c r="I656" s="2">
        <v>330.57</v>
      </c>
    </row>
    <row r="657" spans="1:9" x14ac:dyDescent="0.3">
      <c r="A657" s="2" t="s">
        <v>171</v>
      </c>
      <c r="B657" s="2" t="s">
        <v>123</v>
      </c>
      <c r="C657" s="2" t="s">
        <v>153</v>
      </c>
      <c r="D657" s="2">
        <v>19</v>
      </c>
      <c r="E657" s="2">
        <v>20</v>
      </c>
      <c r="F657" s="2">
        <v>467.64</v>
      </c>
      <c r="G657" s="2">
        <v>675.54</v>
      </c>
      <c r="H657" s="2">
        <v>284.54000000000002</v>
      </c>
      <c r="I657" s="2">
        <v>226.26</v>
      </c>
    </row>
    <row r="658" spans="1:9" x14ac:dyDescent="0.3">
      <c r="A658" s="2" t="s">
        <v>171</v>
      </c>
      <c r="B658" s="2" t="s">
        <v>125</v>
      </c>
      <c r="C658" s="2" t="s">
        <v>92</v>
      </c>
      <c r="D658" s="2">
        <v>16</v>
      </c>
      <c r="E658" s="2">
        <v>14</v>
      </c>
      <c r="F658" s="2">
        <v>440.92</v>
      </c>
      <c r="G658" s="2">
        <v>309.58999999999997</v>
      </c>
      <c r="H658" s="2">
        <v>357.19</v>
      </c>
      <c r="I658" s="2">
        <v>331.31</v>
      </c>
    </row>
    <row r="659" spans="1:9" x14ac:dyDescent="0.3">
      <c r="A659" s="2" t="s">
        <v>171</v>
      </c>
      <c r="B659" s="2" t="s">
        <v>125</v>
      </c>
      <c r="C659" s="2" t="s">
        <v>93</v>
      </c>
      <c r="D659" s="2">
        <v>62</v>
      </c>
      <c r="E659" s="2">
        <v>59</v>
      </c>
      <c r="F659" s="2">
        <v>2412.1999999999998</v>
      </c>
      <c r="G659" s="2">
        <v>1946.45</v>
      </c>
      <c r="H659" s="2">
        <v>635.71</v>
      </c>
      <c r="I659" s="2">
        <v>1185.8699999999999</v>
      </c>
    </row>
    <row r="660" spans="1:9" x14ac:dyDescent="0.3">
      <c r="A660" s="2" t="s">
        <v>171</v>
      </c>
      <c r="B660" s="2" t="s">
        <v>125</v>
      </c>
      <c r="C660" s="2" t="s">
        <v>124</v>
      </c>
      <c r="D660" s="2">
        <v>78</v>
      </c>
      <c r="E660" s="2">
        <v>66</v>
      </c>
      <c r="F660" s="2">
        <v>3245.47</v>
      </c>
      <c r="G660" s="2">
        <v>1445.21</v>
      </c>
      <c r="H660" s="2">
        <v>1652.76</v>
      </c>
      <c r="I660" s="2">
        <v>705.06</v>
      </c>
    </row>
    <row r="661" spans="1:9" x14ac:dyDescent="0.3">
      <c r="A661" s="2" t="s">
        <v>171</v>
      </c>
      <c r="B661" s="2" t="s">
        <v>125</v>
      </c>
      <c r="C661" s="2" t="s">
        <v>152</v>
      </c>
      <c r="D661" s="2">
        <v>19</v>
      </c>
      <c r="E661" s="2">
        <v>18</v>
      </c>
      <c r="F661" s="2">
        <v>666.62</v>
      </c>
      <c r="G661" s="2">
        <v>516.51</v>
      </c>
      <c r="H661" s="2">
        <v>385.48</v>
      </c>
      <c r="I661" s="2">
        <v>343.77</v>
      </c>
    </row>
    <row r="662" spans="1:9" x14ac:dyDescent="0.3">
      <c r="A662" s="2" t="s">
        <v>171</v>
      </c>
      <c r="B662" s="2" t="s">
        <v>125</v>
      </c>
      <c r="C662" s="2" t="s">
        <v>153</v>
      </c>
      <c r="D662" s="2">
        <v>46</v>
      </c>
      <c r="E662" s="2">
        <v>49</v>
      </c>
      <c r="F662" s="2">
        <v>1523.99</v>
      </c>
      <c r="G662" s="2">
        <v>1560.82</v>
      </c>
      <c r="H662" s="2">
        <v>915.9</v>
      </c>
      <c r="I662" s="2">
        <v>838.38</v>
      </c>
    </row>
    <row r="663" spans="1:9" x14ac:dyDescent="0.3">
      <c r="A663" s="2" t="s">
        <v>171</v>
      </c>
      <c r="B663" s="2" t="s">
        <v>126</v>
      </c>
      <c r="C663" s="2" t="s">
        <v>92</v>
      </c>
      <c r="D663" s="2">
        <v>78</v>
      </c>
      <c r="E663" s="2">
        <v>71</v>
      </c>
      <c r="F663" s="2">
        <v>3307.4</v>
      </c>
      <c r="G663" s="2">
        <v>3117.12</v>
      </c>
      <c r="H663" s="2">
        <v>1773.88</v>
      </c>
      <c r="I663" s="2">
        <v>1024.1500000000001</v>
      </c>
    </row>
    <row r="664" spans="1:9" x14ac:dyDescent="0.3">
      <c r="A664" s="2" t="s">
        <v>171</v>
      </c>
      <c r="B664" s="2" t="s">
        <v>126</v>
      </c>
      <c r="C664" s="2" t="s">
        <v>93</v>
      </c>
      <c r="D664" s="2">
        <v>91</v>
      </c>
      <c r="E664" s="2">
        <v>81</v>
      </c>
      <c r="F664" s="2">
        <v>3669</v>
      </c>
      <c r="G664" s="2">
        <v>3841.43</v>
      </c>
      <c r="H664" s="2">
        <v>1995.2</v>
      </c>
      <c r="I664" s="2">
        <v>1696.13</v>
      </c>
    </row>
    <row r="665" spans="1:9" x14ac:dyDescent="0.3">
      <c r="A665" s="2" t="s">
        <v>171</v>
      </c>
      <c r="B665" s="2" t="s">
        <v>126</v>
      </c>
      <c r="C665" s="2" t="s">
        <v>124</v>
      </c>
      <c r="D665" s="2">
        <v>57</v>
      </c>
      <c r="E665" s="2">
        <v>64</v>
      </c>
      <c r="F665" s="2">
        <v>1159.07</v>
      </c>
      <c r="G665" s="2">
        <v>2959.55</v>
      </c>
      <c r="H665" s="2">
        <v>690.87</v>
      </c>
      <c r="I665" s="2">
        <v>680.1</v>
      </c>
    </row>
    <row r="666" spans="1:9" x14ac:dyDescent="0.3">
      <c r="A666" s="2" t="s">
        <v>171</v>
      </c>
      <c r="B666" s="2" t="s">
        <v>126</v>
      </c>
      <c r="C666" s="2" t="s">
        <v>152</v>
      </c>
      <c r="D666" s="2">
        <v>83</v>
      </c>
      <c r="E666" s="2">
        <v>85</v>
      </c>
      <c r="F666" s="2">
        <v>2997.51</v>
      </c>
      <c r="G666" s="2">
        <v>4114.8</v>
      </c>
      <c r="H666" s="2">
        <v>1209.3399999999999</v>
      </c>
      <c r="I666" s="2">
        <v>1804.08</v>
      </c>
    </row>
    <row r="667" spans="1:9" x14ac:dyDescent="0.3">
      <c r="A667" s="2" t="s">
        <v>171</v>
      </c>
      <c r="B667" s="2" t="s">
        <v>126</v>
      </c>
      <c r="C667" s="2" t="s">
        <v>153</v>
      </c>
      <c r="D667" s="2">
        <v>54</v>
      </c>
      <c r="E667" s="2">
        <v>49</v>
      </c>
      <c r="F667" s="2">
        <v>2547.12</v>
      </c>
      <c r="G667" s="2">
        <v>2231.64</v>
      </c>
      <c r="H667" s="2">
        <v>655.39</v>
      </c>
      <c r="I667" s="2">
        <v>625.23</v>
      </c>
    </row>
    <row r="668" spans="1:9" x14ac:dyDescent="0.3">
      <c r="A668" s="2" t="s">
        <v>171</v>
      </c>
      <c r="B668" s="2" t="s">
        <v>154</v>
      </c>
      <c r="C668" s="2" t="s">
        <v>92</v>
      </c>
      <c r="D668" s="2">
        <v>88</v>
      </c>
      <c r="E668" s="2">
        <v>96</v>
      </c>
      <c r="F668" s="2">
        <v>2273.02</v>
      </c>
      <c r="G668" s="2">
        <v>2442.31</v>
      </c>
      <c r="H668" s="2">
        <v>1935.55</v>
      </c>
      <c r="I668" s="2">
        <v>2187.2399999999998</v>
      </c>
    </row>
    <row r="669" spans="1:9" x14ac:dyDescent="0.3">
      <c r="A669" s="2" t="s">
        <v>171</v>
      </c>
      <c r="B669" s="2" t="s">
        <v>154</v>
      </c>
      <c r="C669" s="2" t="s">
        <v>93</v>
      </c>
      <c r="D669" s="2">
        <v>80</v>
      </c>
      <c r="E669" s="2">
        <v>79</v>
      </c>
      <c r="F669" s="2">
        <v>2919.2</v>
      </c>
      <c r="G669" s="2">
        <v>2268.85</v>
      </c>
      <c r="H669" s="2">
        <v>880.84</v>
      </c>
      <c r="I669" s="2">
        <v>906.37</v>
      </c>
    </row>
    <row r="670" spans="1:9" x14ac:dyDescent="0.3">
      <c r="A670" s="2" t="s">
        <v>171</v>
      </c>
      <c r="B670" s="2" t="s">
        <v>154</v>
      </c>
      <c r="C670" s="2" t="s">
        <v>124</v>
      </c>
      <c r="D670" s="2">
        <v>84</v>
      </c>
      <c r="E670" s="2">
        <v>83</v>
      </c>
      <c r="F670" s="2">
        <v>2513.7399999999998</v>
      </c>
      <c r="G670" s="2">
        <v>1979.26</v>
      </c>
      <c r="H670" s="2">
        <v>1665.9</v>
      </c>
      <c r="I670" s="2">
        <v>954.56</v>
      </c>
    </row>
    <row r="671" spans="1:9" x14ac:dyDescent="0.3">
      <c r="A671" s="2" t="s">
        <v>171</v>
      </c>
      <c r="B671" s="2" t="s">
        <v>154</v>
      </c>
      <c r="C671" s="2" t="s">
        <v>152</v>
      </c>
      <c r="D671" s="2">
        <v>89</v>
      </c>
      <c r="E671" s="2">
        <v>77</v>
      </c>
      <c r="F671" s="2">
        <v>2296.64</v>
      </c>
      <c r="G671" s="2">
        <v>2662.34</v>
      </c>
      <c r="H671" s="2">
        <v>1328.34</v>
      </c>
      <c r="I671" s="2">
        <v>1531.63</v>
      </c>
    </row>
    <row r="672" spans="1:9" x14ac:dyDescent="0.3">
      <c r="A672" s="2" t="s">
        <v>171</v>
      </c>
      <c r="B672" s="2" t="s">
        <v>154</v>
      </c>
      <c r="C672" s="2" t="s">
        <v>153</v>
      </c>
      <c r="D672" s="2">
        <v>98</v>
      </c>
      <c r="E672" s="2">
        <v>100</v>
      </c>
      <c r="F672" s="2">
        <v>3622.72</v>
      </c>
      <c r="G672" s="2">
        <v>3093.48</v>
      </c>
      <c r="H672" s="2">
        <v>1445.01</v>
      </c>
      <c r="I672" s="2">
        <v>1642.46</v>
      </c>
    </row>
    <row r="673" spans="1:9" x14ac:dyDescent="0.3">
      <c r="A673" s="2" t="s">
        <v>171</v>
      </c>
      <c r="B673" s="2" t="s">
        <v>155</v>
      </c>
      <c r="C673" s="2" t="s">
        <v>92</v>
      </c>
      <c r="D673" s="2">
        <v>10</v>
      </c>
      <c r="E673" s="2">
        <v>9</v>
      </c>
      <c r="F673" s="2">
        <v>435.7</v>
      </c>
      <c r="G673" s="2">
        <v>372.29</v>
      </c>
      <c r="H673" s="2">
        <v>196.13</v>
      </c>
      <c r="I673" s="2">
        <v>127.35</v>
      </c>
    </row>
    <row r="674" spans="1:9" x14ac:dyDescent="0.3">
      <c r="A674" s="2" t="s">
        <v>171</v>
      </c>
      <c r="B674" s="2" t="s">
        <v>155</v>
      </c>
      <c r="C674" s="2" t="s">
        <v>93</v>
      </c>
      <c r="D674" s="2">
        <v>56</v>
      </c>
      <c r="E674" s="2">
        <v>49</v>
      </c>
      <c r="F674" s="2">
        <v>2351.39</v>
      </c>
      <c r="G674" s="2">
        <v>2270.4899999999998</v>
      </c>
      <c r="H674" s="2">
        <v>948.79</v>
      </c>
      <c r="I674" s="2">
        <v>753.68</v>
      </c>
    </row>
    <row r="675" spans="1:9" x14ac:dyDescent="0.3">
      <c r="A675" s="2" t="s">
        <v>171</v>
      </c>
      <c r="B675" s="2" t="s">
        <v>155</v>
      </c>
      <c r="C675" s="2" t="s">
        <v>124</v>
      </c>
      <c r="D675" s="2">
        <v>49</v>
      </c>
      <c r="E675" s="2">
        <v>48</v>
      </c>
      <c r="F675" s="2">
        <v>1139.98</v>
      </c>
      <c r="G675" s="2">
        <v>1889.59</v>
      </c>
      <c r="H675" s="2">
        <v>550.25</v>
      </c>
      <c r="I675" s="2">
        <v>682.04</v>
      </c>
    </row>
    <row r="676" spans="1:9" x14ac:dyDescent="0.3">
      <c r="A676" s="2" t="s">
        <v>171</v>
      </c>
      <c r="B676" s="2" t="s">
        <v>155</v>
      </c>
      <c r="C676" s="2" t="s">
        <v>152</v>
      </c>
      <c r="D676" s="2">
        <v>27</v>
      </c>
      <c r="E676" s="2">
        <v>30</v>
      </c>
      <c r="F676" s="2">
        <v>699.11</v>
      </c>
      <c r="G676" s="2">
        <v>1260.19</v>
      </c>
      <c r="H676" s="2">
        <v>523.78</v>
      </c>
      <c r="I676" s="2">
        <v>627.34</v>
      </c>
    </row>
    <row r="677" spans="1:9" x14ac:dyDescent="0.3">
      <c r="A677" s="2" t="s">
        <v>171</v>
      </c>
      <c r="B677" s="2" t="s">
        <v>155</v>
      </c>
      <c r="C677" s="2" t="s">
        <v>153</v>
      </c>
      <c r="D677" s="2">
        <v>12</v>
      </c>
      <c r="E677" s="2">
        <v>13</v>
      </c>
      <c r="F677" s="2">
        <v>467.39</v>
      </c>
      <c r="G677" s="2">
        <v>576.92999999999995</v>
      </c>
      <c r="H677" s="2">
        <v>224.2</v>
      </c>
      <c r="I677" s="2">
        <v>279.99</v>
      </c>
    </row>
    <row r="678" spans="1:9" x14ac:dyDescent="0.3">
      <c r="A678" s="2" t="s">
        <v>172</v>
      </c>
      <c r="B678" s="2" t="s">
        <v>123</v>
      </c>
      <c r="C678" s="2" t="s">
        <v>92</v>
      </c>
      <c r="D678" s="2">
        <v>37</v>
      </c>
      <c r="E678" s="2">
        <v>41</v>
      </c>
      <c r="F678" s="2">
        <v>1352.27</v>
      </c>
      <c r="G678" s="2">
        <v>1488.47</v>
      </c>
      <c r="H678" s="2">
        <v>924.29</v>
      </c>
      <c r="I678" s="2">
        <v>700.34</v>
      </c>
    </row>
    <row r="679" spans="1:9" x14ac:dyDescent="0.3">
      <c r="A679" s="2" t="s">
        <v>172</v>
      </c>
      <c r="B679" s="2" t="s">
        <v>123</v>
      </c>
      <c r="C679" s="2" t="s">
        <v>93</v>
      </c>
      <c r="D679" s="2">
        <v>29</v>
      </c>
      <c r="E679" s="2">
        <v>27</v>
      </c>
      <c r="F679" s="2">
        <v>774.28</v>
      </c>
      <c r="G679" s="2">
        <v>1165.44</v>
      </c>
      <c r="H679" s="2">
        <v>608.95000000000005</v>
      </c>
      <c r="I679" s="2">
        <v>387.85</v>
      </c>
    </row>
    <row r="680" spans="1:9" x14ac:dyDescent="0.3">
      <c r="A680" s="2" t="s">
        <v>172</v>
      </c>
      <c r="B680" s="2" t="s">
        <v>123</v>
      </c>
      <c r="C680" s="2" t="s">
        <v>124</v>
      </c>
      <c r="D680" s="2">
        <v>69</v>
      </c>
      <c r="E680" s="2">
        <v>69</v>
      </c>
      <c r="F680" s="2">
        <v>1567.45</v>
      </c>
      <c r="G680" s="2">
        <v>2133.1999999999998</v>
      </c>
      <c r="H680" s="2">
        <v>700.96</v>
      </c>
      <c r="I680" s="2">
        <v>937.24</v>
      </c>
    </row>
    <row r="681" spans="1:9" x14ac:dyDescent="0.3">
      <c r="A681" s="2" t="s">
        <v>172</v>
      </c>
      <c r="B681" s="2" t="s">
        <v>123</v>
      </c>
      <c r="C681" s="2" t="s">
        <v>152</v>
      </c>
      <c r="D681" s="2">
        <v>88</v>
      </c>
      <c r="E681" s="2">
        <v>92</v>
      </c>
      <c r="F681" s="2">
        <v>3759.02</v>
      </c>
      <c r="G681" s="2">
        <v>2227.42</v>
      </c>
      <c r="H681" s="2">
        <v>1090.17</v>
      </c>
      <c r="I681" s="2">
        <v>1701.57</v>
      </c>
    </row>
    <row r="682" spans="1:9" x14ac:dyDescent="0.3">
      <c r="A682" s="2" t="s">
        <v>172</v>
      </c>
      <c r="B682" s="2" t="s">
        <v>123</v>
      </c>
      <c r="C682" s="2" t="s">
        <v>153</v>
      </c>
      <c r="D682" s="2">
        <v>82</v>
      </c>
      <c r="E682" s="2">
        <v>85</v>
      </c>
      <c r="F682" s="2">
        <v>4020.63</v>
      </c>
      <c r="G682" s="2">
        <v>3576.6</v>
      </c>
      <c r="H682" s="2">
        <v>1414.71</v>
      </c>
      <c r="I682" s="2">
        <v>1307.46</v>
      </c>
    </row>
    <row r="683" spans="1:9" x14ac:dyDescent="0.3">
      <c r="A683" s="2" t="s">
        <v>172</v>
      </c>
      <c r="B683" s="2" t="s">
        <v>125</v>
      </c>
      <c r="C683" s="2" t="s">
        <v>92</v>
      </c>
      <c r="D683" s="2">
        <v>38</v>
      </c>
      <c r="E683" s="2">
        <v>40</v>
      </c>
      <c r="F683" s="2">
        <v>1024.19</v>
      </c>
      <c r="G683" s="2">
        <v>1117.23</v>
      </c>
      <c r="H683" s="2">
        <v>513.39</v>
      </c>
      <c r="I683" s="2">
        <v>801.15</v>
      </c>
    </row>
    <row r="684" spans="1:9" x14ac:dyDescent="0.3">
      <c r="A684" s="2" t="s">
        <v>172</v>
      </c>
      <c r="B684" s="2" t="s">
        <v>125</v>
      </c>
      <c r="C684" s="2" t="s">
        <v>93</v>
      </c>
      <c r="D684" s="2">
        <v>76</v>
      </c>
      <c r="E684" s="2">
        <v>85</v>
      </c>
      <c r="F684" s="2">
        <v>2343.65</v>
      </c>
      <c r="G684" s="2">
        <v>2897.67</v>
      </c>
      <c r="H684" s="2">
        <v>1278.29</v>
      </c>
      <c r="I684" s="2">
        <v>909.21</v>
      </c>
    </row>
    <row r="685" spans="1:9" x14ac:dyDescent="0.3">
      <c r="A685" s="2" t="s">
        <v>172</v>
      </c>
      <c r="B685" s="2" t="s">
        <v>125</v>
      </c>
      <c r="C685" s="2" t="s">
        <v>124</v>
      </c>
      <c r="D685" s="2">
        <v>93</v>
      </c>
      <c r="E685" s="2">
        <v>88</v>
      </c>
      <c r="F685" s="2">
        <v>3823.42</v>
      </c>
      <c r="G685" s="2">
        <v>3136.42</v>
      </c>
      <c r="H685" s="2">
        <v>2087.36</v>
      </c>
      <c r="I685" s="2">
        <v>1982.03</v>
      </c>
    </row>
    <row r="686" spans="1:9" x14ac:dyDescent="0.3">
      <c r="A686" s="2" t="s">
        <v>172</v>
      </c>
      <c r="B686" s="2" t="s">
        <v>125</v>
      </c>
      <c r="C686" s="2" t="s">
        <v>152</v>
      </c>
      <c r="D686" s="2">
        <v>43</v>
      </c>
      <c r="E686" s="2">
        <v>44</v>
      </c>
      <c r="F686" s="2">
        <v>1595.51</v>
      </c>
      <c r="G686" s="2">
        <v>1377.19</v>
      </c>
      <c r="H686" s="2">
        <v>674.14</v>
      </c>
      <c r="I686" s="2">
        <v>827.87</v>
      </c>
    </row>
    <row r="687" spans="1:9" x14ac:dyDescent="0.3">
      <c r="A687" s="2" t="s">
        <v>172</v>
      </c>
      <c r="B687" s="2" t="s">
        <v>125</v>
      </c>
      <c r="C687" s="2" t="s">
        <v>153</v>
      </c>
      <c r="D687" s="2">
        <v>19</v>
      </c>
      <c r="E687" s="2">
        <v>19</v>
      </c>
      <c r="F687" s="2">
        <v>594.51</v>
      </c>
      <c r="G687" s="2">
        <v>897.13</v>
      </c>
      <c r="H687" s="2">
        <v>337.17</v>
      </c>
      <c r="I687" s="2">
        <v>290.58</v>
      </c>
    </row>
    <row r="688" spans="1:9" x14ac:dyDescent="0.3">
      <c r="A688" s="2" t="s">
        <v>172</v>
      </c>
      <c r="B688" s="2" t="s">
        <v>126</v>
      </c>
      <c r="C688" s="2" t="s">
        <v>92</v>
      </c>
      <c r="D688" s="2">
        <v>54</v>
      </c>
      <c r="E688" s="2">
        <v>53</v>
      </c>
      <c r="F688" s="2">
        <v>1861.02</v>
      </c>
      <c r="G688" s="2">
        <v>2020.7</v>
      </c>
      <c r="H688" s="2">
        <v>946.49</v>
      </c>
      <c r="I688" s="2">
        <v>640.48</v>
      </c>
    </row>
    <row r="689" spans="1:9" x14ac:dyDescent="0.3">
      <c r="A689" s="2" t="s">
        <v>172</v>
      </c>
      <c r="B689" s="2" t="s">
        <v>126</v>
      </c>
      <c r="C689" s="2" t="s">
        <v>93</v>
      </c>
      <c r="D689" s="2">
        <v>31</v>
      </c>
      <c r="E689" s="2">
        <v>28</v>
      </c>
      <c r="F689" s="2">
        <v>1098.52</v>
      </c>
      <c r="G689" s="2">
        <v>795.88</v>
      </c>
      <c r="H689" s="2">
        <v>379.86</v>
      </c>
      <c r="I689" s="2">
        <v>346.09</v>
      </c>
    </row>
    <row r="690" spans="1:9" x14ac:dyDescent="0.3">
      <c r="A690" s="2" t="s">
        <v>172</v>
      </c>
      <c r="B690" s="2" t="s">
        <v>126</v>
      </c>
      <c r="C690" s="2" t="s">
        <v>124</v>
      </c>
      <c r="D690" s="2">
        <v>87</v>
      </c>
      <c r="E690" s="2">
        <v>92</v>
      </c>
      <c r="F690" s="2">
        <v>2048.84</v>
      </c>
      <c r="G690" s="2">
        <v>2475.7600000000002</v>
      </c>
      <c r="H690" s="2">
        <v>1928.58</v>
      </c>
      <c r="I690" s="2">
        <v>1913.95</v>
      </c>
    </row>
    <row r="691" spans="1:9" x14ac:dyDescent="0.3">
      <c r="A691" s="2" t="s">
        <v>172</v>
      </c>
      <c r="B691" s="2" t="s">
        <v>126</v>
      </c>
      <c r="C691" s="2" t="s">
        <v>152</v>
      </c>
      <c r="D691" s="2">
        <v>71</v>
      </c>
      <c r="E691" s="2">
        <v>74</v>
      </c>
      <c r="F691" s="2">
        <v>2440.3200000000002</v>
      </c>
      <c r="G691" s="2">
        <v>2791.56</v>
      </c>
      <c r="H691" s="2">
        <v>1399.33</v>
      </c>
      <c r="I691" s="2">
        <v>1196.0999999999999</v>
      </c>
    </row>
    <row r="692" spans="1:9" x14ac:dyDescent="0.3">
      <c r="A692" s="2" t="s">
        <v>172</v>
      </c>
      <c r="B692" s="2" t="s">
        <v>126</v>
      </c>
      <c r="C692" s="2" t="s">
        <v>153</v>
      </c>
      <c r="D692" s="2">
        <v>41</v>
      </c>
      <c r="E692" s="2">
        <v>35</v>
      </c>
      <c r="F692" s="2">
        <v>1525.39</v>
      </c>
      <c r="G692" s="2">
        <v>869.19</v>
      </c>
      <c r="H692" s="2">
        <v>797.17</v>
      </c>
      <c r="I692" s="2">
        <v>370.58</v>
      </c>
    </row>
    <row r="693" spans="1:9" x14ac:dyDescent="0.3">
      <c r="A693" s="2" t="s">
        <v>172</v>
      </c>
      <c r="B693" s="2" t="s">
        <v>154</v>
      </c>
      <c r="C693" s="2" t="s">
        <v>92</v>
      </c>
      <c r="D693" s="2">
        <v>83</v>
      </c>
      <c r="E693" s="2">
        <v>74</v>
      </c>
      <c r="F693" s="2">
        <v>2074.19</v>
      </c>
      <c r="G693" s="2">
        <v>3527.83</v>
      </c>
      <c r="H693" s="2">
        <v>1473.22</v>
      </c>
      <c r="I693" s="2">
        <v>1190.06</v>
      </c>
    </row>
    <row r="694" spans="1:9" x14ac:dyDescent="0.3">
      <c r="A694" s="2" t="s">
        <v>172</v>
      </c>
      <c r="B694" s="2" t="s">
        <v>154</v>
      </c>
      <c r="C694" s="2" t="s">
        <v>93</v>
      </c>
      <c r="D694" s="2">
        <v>82</v>
      </c>
      <c r="E694" s="2">
        <v>85</v>
      </c>
      <c r="F694" s="2">
        <v>3801.13</v>
      </c>
      <c r="G694" s="2">
        <v>3556.33</v>
      </c>
      <c r="H694" s="2">
        <v>1830.2</v>
      </c>
      <c r="I694" s="2">
        <v>2057.75</v>
      </c>
    </row>
    <row r="695" spans="1:9" x14ac:dyDescent="0.3">
      <c r="A695" s="2" t="s">
        <v>172</v>
      </c>
      <c r="B695" s="2" t="s">
        <v>154</v>
      </c>
      <c r="C695" s="2" t="s">
        <v>124</v>
      </c>
      <c r="D695" s="2">
        <v>37</v>
      </c>
      <c r="E695" s="2">
        <v>36</v>
      </c>
      <c r="F695" s="2">
        <v>1841.98</v>
      </c>
      <c r="G695" s="2">
        <v>1656.69</v>
      </c>
      <c r="H695" s="2">
        <v>464.66</v>
      </c>
      <c r="I695" s="2">
        <v>808.4</v>
      </c>
    </row>
    <row r="696" spans="1:9" x14ac:dyDescent="0.3">
      <c r="A696" s="2" t="s">
        <v>172</v>
      </c>
      <c r="B696" s="2" t="s">
        <v>154</v>
      </c>
      <c r="C696" s="2" t="s">
        <v>152</v>
      </c>
      <c r="D696" s="2">
        <v>86</v>
      </c>
      <c r="E696" s="2">
        <v>76</v>
      </c>
      <c r="F696" s="2">
        <v>3223.23</v>
      </c>
      <c r="G696" s="2">
        <v>3269.88</v>
      </c>
      <c r="H696" s="2">
        <v>1663.94</v>
      </c>
      <c r="I696" s="2">
        <v>1342.32</v>
      </c>
    </row>
    <row r="697" spans="1:9" x14ac:dyDescent="0.3">
      <c r="A697" s="2" t="s">
        <v>172</v>
      </c>
      <c r="B697" s="2" t="s">
        <v>154</v>
      </c>
      <c r="C697" s="2" t="s">
        <v>153</v>
      </c>
      <c r="D697" s="2">
        <v>31</v>
      </c>
      <c r="E697" s="2">
        <v>33</v>
      </c>
      <c r="F697" s="2">
        <v>938.68</v>
      </c>
      <c r="G697" s="2">
        <v>1108.94</v>
      </c>
      <c r="H697" s="2">
        <v>584.63</v>
      </c>
      <c r="I697" s="2">
        <v>443.76</v>
      </c>
    </row>
    <row r="698" spans="1:9" x14ac:dyDescent="0.3">
      <c r="A698" s="2" t="s">
        <v>172</v>
      </c>
      <c r="B698" s="2" t="s">
        <v>155</v>
      </c>
      <c r="C698" s="2" t="s">
        <v>92</v>
      </c>
      <c r="D698" s="2">
        <v>59</v>
      </c>
      <c r="E698" s="2">
        <v>52</v>
      </c>
      <c r="F698" s="2">
        <v>1209.32</v>
      </c>
      <c r="G698" s="2">
        <v>1855.43</v>
      </c>
      <c r="H698" s="2">
        <v>1394.77</v>
      </c>
      <c r="I698" s="2">
        <v>1053.81</v>
      </c>
    </row>
    <row r="699" spans="1:9" x14ac:dyDescent="0.3">
      <c r="A699" s="2" t="s">
        <v>172</v>
      </c>
      <c r="B699" s="2" t="s">
        <v>155</v>
      </c>
      <c r="C699" s="2" t="s">
        <v>93</v>
      </c>
      <c r="D699" s="2">
        <v>29</v>
      </c>
      <c r="E699" s="2">
        <v>29</v>
      </c>
      <c r="F699" s="2">
        <v>734.36</v>
      </c>
      <c r="G699" s="2">
        <v>1364.4</v>
      </c>
      <c r="H699" s="2">
        <v>550.91999999999996</v>
      </c>
      <c r="I699" s="2">
        <v>671.82</v>
      </c>
    </row>
    <row r="700" spans="1:9" x14ac:dyDescent="0.3">
      <c r="A700" s="2" t="s">
        <v>172</v>
      </c>
      <c r="B700" s="2" t="s">
        <v>155</v>
      </c>
      <c r="C700" s="2" t="s">
        <v>124</v>
      </c>
      <c r="D700" s="2">
        <v>78</v>
      </c>
      <c r="E700" s="2">
        <v>78</v>
      </c>
      <c r="F700" s="2">
        <v>1834.99</v>
      </c>
      <c r="G700" s="2">
        <v>2688.44</v>
      </c>
      <c r="H700" s="2">
        <v>932.48</v>
      </c>
      <c r="I700" s="2">
        <v>1486.07</v>
      </c>
    </row>
    <row r="701" spans="1:9" x14ac:dyDescent="0.3">
      <c r="A701" s="2" t="s">
        <v>172</v>
      </c>
      <c r="B701" s="2" t="s">
        <v>155</v>
      </c>
      <c r="C701" s="2" t="s">
        <v>152</v>
      </c>
      <c r="D701" s="2">
        <v>10</v>
      </c>
      <c r="E701" s="2">
        <v>11</v>
      </c>
      <c r="F701" s="2">
        <v>432.46</v>
      </c>
      <c r="G701" s="2">
        <v>434.25</v>
      </c>
      <c r="H701" s="2">
        <v>178.31</v>
      </c>
      <c r="I701" s="2">
        <v>171.11</v>
      </c>
    </row>
    <row r="702" spans="1:9" x14ac:dyDescent="0.3">
      <c r="A702" s="2" t="s">
        <v>172</v>
      </c>
      <c r="B702" s="2" t="s">
        <v>155</v>
      </c>
      <c r="C702" s="2" t="s">
        <v>153</v>
      </c>
      <c r="D702" s="2">
        <v>15</v>
      </c>
      <c r="E702" s="2">
        <v>15</v>
      </c>
      <c r="F702" s="2">
        <v>493.03</v>
      </c>
      <c r="G702" s="2">
        <v>722.29</v>
      </c>
      <c r="H702" s="2">
        <v>258.48</v>
      </c>
      <c r="I702" s="2">
        <v>322.95</v>
      </c>
    </row>
    <row r="703" spans="1:9" x14ac:dyDescent="0.3">
      <c r="A703" s="2" t="s">
        <v>173</v>
      </c>
      <c r="B703" s="2" t="s">
        <v>123</v>
      </c>
      <c r="C703" s="2" t="s">
        <v>92</v>
      </c>
      <c r="D703" s="2">
        <v>54</v>
      </c>
      <c r="E703" s="2">
        <v>55</v>
      </c>
      <c r="F703" s="2">
        <v>2281.06</v>
      </c>
      <c r="G703" s="2">
        <v>2356.54</v>
      </c>
      <c r="H703" s="2">
        <v>1104.33</v>
      </c>
      <c r="I703" s="2">
        <v>630.62</v>
      </c>
    </row>
    <row r="704" spans="1:9" x14ac:dyDescent="0.3">
      <c r="A704" s="2" t="s">
        <v>173</v>
      </c>
      <c r="B704" s="2" t="s">
        <v>123</v>
      </c>
      <c r="C704" s="2" t="s">
        <v>93</v>
      </c>
      <c r="D704" s="2">
        <v>27</v>
      </c>
      <c r="E704" s="2">
        <v>25</v>
      </c>
      <c r="F704" s="2">
        <v>1160.3499999999999</v>
      </c>
      <c r="G704" s="2">
        <v>1182.56</v>
      </c>
      <c r="H704" s="2">
        <v>303.95</v>
      </c>
      <c r="I704" s="2">
        <v>474.36</v>
      </c>
    </row>
    <row r="705" spans="1:9" x14ac:dyDescent="0.3">
      <c r="A705" s="2" t="s">
        <v>173</v>
      </c>
      <c r="B705" s="2" t="s">
        <v>123</v>
      </c>
      <c r="C705" s="2" t="s">
        <v>124</v>
      </c>
      <c r="D705" s="2">
        <v>79</v>
      </c>
      <c r="E705" s="2">
        <v>76</v>
      </c>
      <c r="F705" s="2">
        <v>2027.98</v>
      </c>
      <c r="G705" s="2">
        <v>3136.86</v>
      </c>
      <c r="H705" s="2">
        <v>1725.47</v>
      </c>
      <c r="I705" s="2">
        <v>1418.91</v>
      </c>
    </row>
    <row r="706" spans="1:9" x14ac:dyDescent="0.3">
      <c r="A706" s="2" t="s">
        <v>173</v>
      </c>
      <c r="B706" s="2" t="s">
        <v>123</v>
      </c>
      <c r="C706" s="2" t="s">
        <v>152</v>
      </c>
      <c r="D706" s="2">
        <v>25</v>
      </c>
      <c r="E706" s="2">
        <v>25</v>
      </c>
      <c r="F706" s="2">
        <v>781.27</v>
      </c>
      <c r="G706" s="2">
        <v>654.05999999999995</v>
      </c>
      <c r="H706" s="2">
        <v>551.61</v>
      </c>
      <c r="I706" s="2">
        <v>403.32</v>
      </c>
    </row>
    <row r="707" spans="1:9" x14ac:dyDescent="0.3">
      <c r="A707" s="2" t="s">
        <v>173</v>
      </c>
      <c r="B707" s="2" t="s">
        <v>123</v>
      </c>
      <c r="C707" s="2" t="s">
        <v>153</v>
      </c>
      <c r="D707" s="2">
        <v>23</v>
      </c>
      <c r="E707" s="2">
        <v>20</v>
      </c>
      <c r="F707" s="2">
        <v>909.59</v>
      </c>
      <c r="G707" s="2">
        <v>552.17999999999995</v>
      </c>
      <c r="H707" s="2">
        <v>524.97</v>
      </c>
      <c r="I707" s="2">
        <v>327.07</v>
      </c>
    </row>
    <row r="708" spans="1:9" x14ac:dyDescent="0.3">
      <c r="A708" s="2" t="s">
        <v>173</v>
      </c>
      <c r="B708" s="2" t="s">
        <v>125</v>
      </c>
      <c r="C708" s="2" t="s">
        <v>92</v>
      </c>
      <c r="D708" s="2">
        <v>56</v>
      </c>
      <c r="E708" s="2">
        <v>57</v>
      </c>
      <c r="F708" s="2">
        <v>2786.22</v>
      </c>
      <c r="G708" s="2">
        <v>1819.65</v>
      </c>
      <c r="H708" s="2">
        <v>731.1</v>
      </c>
      <c r="I708" s="2">
        <v>1042.05</v>
      </c>
    </row>
    <row r="709" spans="1:9" x14ac:dyDescent="0.3">
      <c r="A709" s="2" t="s">
        <v>173</v>
      </c>
      <c r="B709" s="2" t="s">
        <v>125</v>
      </c>
      <c r="C709" s="2" t="s">
        <v>93</v>
      </c>
      <c r="D709" s="2">
        <v>81</v>
      </c>
      <c r="E709" s="2">
        <v>80</v>
      </c>
      <c r="F709" s="2">
        <v>2519.62</v>
      </c>
      <c r="G709" s="2">
        <v>2931.79</v>
      </c>
      <c r="H709" s="2">
        <v>1118.3399999999999</v>
      </c>
      <c r="I709" s="2">
        <v>1167.98</v>
      </c>
    </row>
    <row r="710" spans="1:9" x14ac:dyDescent="0.3">
      <c r="A710" s="2" t="s">
        <v>173</v>
      </c>
      <c r="B710" s="2" t="s">
        <v>125</v>
      </c>
      <c r="C710" s="2" t="s">
        <v>124</v>
      </c>
      <c r="D710" s="2">
        <v>54</v>
      </c>
      <c r="E710" s="2">
        <v>58</v>
      </c>
      <c r="F710" s="2">
        <v>1724.97</v>
      </c>
      <c r="G710" s="2">
        <v>1400.24</v>
      </c>
      <c r="H710" s="2">
        <v>1239.7</v>
      </c>
      <c r="I710" s="2">
        <v>683.6</v>
      </c>
    </row>
    <row r="711" spans="1:9" x14ac:dyDescent="0.3">
      <c r="A711" s="2" t="s">
        <v>173</v>
      </c>
      <c r="B711" s="2" t="s">
        <v>125</v>
      </c>
      <c r="C711" s="2" t="s">
        <v>152</v>
      </c>
      <c r="D711" s="2">
        <v>39</v>
      </c>
      <c r="E711" s="2">
        <v>38</v>
      </c>
      <c r="F711" s="2">
        <v>1598.19</v>
      </c>
      <c r="G711" s="2">
        <v>944.45</v>
      </c>
      <c r="H711" s="2">
        <v>515.46</v>
      </c>
      <c r="I711" s="2">
        <v>608.32000000000005</v>
      </c>
    </row>
    <row r="712" spans="1:9" x14ac:dyDescent="0.3">
      <c r="A712" s="2" t="s">
        <v>173</v>
      </c>
      <c r="B712" s="2" t="s">
        <v>125</v>
      </c>
      <c r="C712" s="2" t="s">
        <v>153</v>
      </c>
      <c r="D712" s="2">
        <v>53</v>
      </c>
      <c r="E712" s="2">
        <v>57</v>
      </c>
      <c r="F712" s="2">
        <v>2036.3</v>
      </c>
      <c r="G712" s="2">
        <v>2310.61</v>
      </c>
      <c r="H712" s="2">
        <v>571.38</v>
      </c>
      <c r="I712" s="2">
        <v>902.68</v>
      </c>
    </row>
    <row r="713" spans="1:9" x14ac:dyDescent="0.3">
      <c r="A713" s="2" t="s">
        <v>173</v>
      </c>
      <c r="B713" s="2" t="s">
        <v>126</v>
      </c>
      <c r="C713" s="2" t="s">
        <v>92</v>
      </c>
      <c r="D713" s="2">
        <v>91</v>
      </c>
      <c r="E713" s="2">
        <v>77</v>
      </c>
      <c r="F713" s="2">
        <v>2068.67</v>
      </c>
      <c r="G713" s="2">
        <v>1875.71</v>
      </c>
      <c r="H713" s="2">
        <v>2173.8000000000002</v>
      </c>
      <c r="I713" s="2">
        <v>1272.8599999999999</v>
      </c>
    </row>
    <row r="714" spans="1:9" x14ac:dyDescent="0.3">
      <c r="A714" s="2" t="s">
        <v>173</v>
      </c>
      <c r="B714" s="2" t="s">
        <v>126</v>
      </c>
      <c r="C714" s="2" t="s">
        <v>93</v>
      </c>
      <c r="D714" s="2">
        <v>18</v>
      </c>
      <c r="E714" s="2">
        <v>16</v>
      </c>
      <c r="F714" s="2">
        <v>560.25</v>
      </c>
      <c r="G714" s="2">
        <v>612.33000000000004</v>
      </c>
      <c r="H714" s="2">
        <v>375.61</v>
      </c>
      <c r="I714" s="2">
        <v>383.36</v>
      </c>
    </row>
    <row r="715" spans="1:9" x14ac:dyDescent="0.3">
      <c r="A715" s="2" t="s">
        <v>173</v>
      </c>
      <c r="B715" s="2" t="s">
        <v>126</v>
      </c>
      <c r="C715" s="2" t="s">
        <v>124</v>
      </c>
      <c r="D715" s="2">
        <v>61</v>
      </c>
      <c r="E715" s="2">
        <v>63</v>
      </c>
      <c r="F715" s="2">
        <v>2173.44</v>
      </c>
      <c r="G715" s="2">
        <v>2604.94</v>
      </c>
      <c r="H715" s="2">
        <v>1156.69</v>
      </c>
      <c r="I715" s="2">
        <v>1523.7</v>
      </c>
    </row>
    <row r="716" spans="1:9" x14ac:dyDescent="0.3">
      <c r="A716" s="2" t="s">
        <v>173</v>
      </c>
      <c r="B716" s="2" t="s">
        <v>126</v>
      </c>
      <c r="C716" s="2" t="s">
        <v>152</v>
      </c>
      <c r="D716" s="2">
        <v>32</v>
      </c>
      <c r="E716" s="2">
        <v>33</v>
      </c>
      <c r="F716" s="2">
        <v>1061.4100000000001</v>
      </c>
      <c r="G716" s="2">
        <v>859.69</v>
      </c>
      <c r="H716" s="2">
        <v>635.29999999999995</v>
      </c>
      <c r="I716" s="2">
        <v>727.94</v>
      </c>
    </row>
    <row r="717" spans="1:9" x14ac:dyDescent="0.3">
      <c r="A717" s="2" t="s">
        <v>173</v>
      </c>
      <c r="B717" s="2" t="s">
        <v>126</v>
      </c>
      <c r="C717" s="2" t="s">
        <v>153</v>
      </c>
      <c r="D717" s="2">
        <v>46</v>
      </c>
      <c r="E717" s="2">
        <v>41</v>
      </c>
      <c r="F717" s="2">
        <v>2001.86</v>
      </c>
      <c r="G717" s="2">
        <v>1447.97</v>
      </c>
      <c r="H717" s="2">
        <v>941.93</v>
      </c>
      <c r="I717" s="2">
        <v>788.34</v>
      </c>
    </row>
    <row r="718" spans="1:9" x14ac:dyDescent="0.3">
      <c r="A718" s="2" t="s">
        <v>173</v>
      </c>
      <c r="B718" s="2" t="s">
        <v>154</v>
      </c>
      <c r="C718" s="2" t="s">
        <v>92</v>
      </c>
      <c r="D718" s="2">
        <v>96</v>
      </c>
      <c r="E718" s="2">
        <v>82</v>
      </c>
      <c r="F718" s="2">
        <v>2609.06</v>
      </c>
      <c r="G718" s="2">
        <v>1640.71</v>
      </c>
      <c r="H718" s="2">
        <v>1186.72</v>
      </c>
      <c r="I718" s="2">
        <v>2046.09</v>
      </c>
    </row>
    <row r="719" spans="1:9" x14ac:dyDescent="0.3">
      <c r="A719" s="2" t="s">
        <v>173</v>
      </c>
      <c r="B719" s="2" t="s">
        <v>154</v>
      </c>
      <c r="C719" s="2" t="s">
        <v>93</v>
      </c>
      <c r="D719" s="2">
        <v>61</v>
      </c>
      <c r="E719" s="2">
        <v>58</v>
      </c>
      <c r="F719" s="2">
        <v>1943.11</v>
      </c>
      <c r="G719" s="2">
        <v>2179.7800000000002</v>
      </c>
      <c r="H719" s="2">
        <v>1083.73</v>
      </c>
      <c r="I719" s="2">
        <v>1221.1300000000001</v>
      </c>
    </row>
    <row r="720" spans="1:9" x14ac:dyDescent="0.3">
      <c r="A720" s="2" t="s">
        <v>173</v>
      </c>
      <c r="B720" s="2" t="s">
        <v>154</v>
      </c>
      <c r="C720" s="2" t="s">
        <v>124</v>
      </c>
      <c r="D720" s="2">
        <v>18</v>
      </c>
      <c r="E720" s="2">
        <v>20</v>
      </c>
      <c r="F720" s="2">
        <v>656.78</v>
      </c>
      <c r="G720" s="2">
        <v>835.68</v>
      </c>
      <c r="H720" s="2">
        <v>330.96</v>
      </c>
      <c r="I720" s="2">
        <v>374.88</v>
      </c>
    </row>
    <row r="721" spans="1:9" x14ac:dyDescent="0.3">
      <c r="A721" s="2" t="s">
        <v>173</v>
      </c>
      <c r="B721" s="2" t="s">
        <v>154</v>
      </c>
      <c r="C721" s="2" t="s">
        <v>152</v>
      </c>
      <c r="D721" s="2">
        <v>54</v>
      </c>
      <c r="E721" s="2">
        <v>61</v>
      </c>
      <c r="F721" s="2">
        <v>1527.94</v>
      </c>
      <c r="G721" s="2">
        <v>2329.65</v>
      </c>
      <c r="H721" s="2">
        <v>697.57</v>
      </c>
      <c r="I721" s="2">
        <v>1460.69</v>
      </c>
    </row>
    <row r="722" spans="1:9" x14ac:dyDescent="0.3">
      <c r="A722" s="2" t="s">
        <v>173</v>
      </c>
      <c r="B722" s="2" t="s">
        <v>154</v>
      </c>
      <c r="C722" s="2" t="s">
        <v>153</v>
      </c>
      <c r="D722" s="2">
        <v>83</v>
      </c>
      <c r="E722" s="2">
        <v>70</v>
      </c>
      <c r="F722" s="2">
        <v>2095.84</v>
      </c>
      <c r="G722" s="2">
        <v>2463.1</v>
      </c>
      <c r="H722" s="2">
        <v>1525.5</v>
      </c>
      <c r="I722" s="2">
        <v>1228.33</v>
      </c>
    </row>
    <row r="723" spans="1:9" x14ac:dyDescent="0.3">
      <c r="A723" s="2" t="s">
        <v>173</v>
      </c>
      <c r="B723" s="2" t="s">
        <v>155</v>
      </c>
      <c r="C723" s="2" t="s">
        <v>92</v>
      </c>
      <c r="D723" s="2">
        <v>53</v>
      </c>
      <c r="E723" s="2">
        <v>60</v>
      </c>
      <c r="F723" s="2">
        <v>2336.6799999999998</v>
      </c>
      <c r="G723" s="2">
        <v>2922.08</v>
      </c>
      <c r="H723" s="2">
        <v>1226.51</v>
      </c>
      <c r="I723" s="2">
        <v>1331.83</v>
      </c>
    </row>
    <row r="724" spans="1:9" x14ac:dyDescent="0.3">
      <c r="A724" s="2" t="s">
        <v>173</v>
      </c>
      <c r="B724" s="2" t="s">
        <v>155</v>
      </c>
      <c r="C724" s="2" t="s">
        <v>93</v>
      </c>
      <c r="D724" s="2">
        <v>83</v>
      </c>
      <c r="E724" s="2">
        <v>76</v>
      </c>
      <c r="F724" s="2">
        <v>2762.49</v>
      </c>
      <c r="G724" s="2">
        <v>2379.7399999999998</v>
      </c>
      <c r="H724" s="2">
        <v>1432.12</v>
      </c>
      <c r="I724" s="2">
        <v>1037.33</v>
      </c>
    </row>
    <row r="725" spans="1:9" x14ac:dyDescent="0.3">
      <c r="A725" s="2" t="s">
        <v>173</v>
      </c>
      <c r="B725" s="2" t="s">
        <v>155</v>
      </c>
      <c r="C725" s="2" t="s">
        <v>124</v>
      </c>
      <c r="D725" s="2">
        <v>53</v>
      </c>
      <c r="E725" s="2">
        <v>60</v>
      </c>
      <c r="F725" s="2">
        <v>1789.57</v>
      </c>
      <c r="G725" s="2">
        <v>2029.3</v>
      </c>
      <c r="H725" s="2">
        <v>996.53</v>
      </c>
      <c r="I725" s="2">
        <v>624.62</v>
      </c>
    </row>
    <row r="726" spans="1:9" x14ac:dyDescent="0.3">
      <c r="A726" s="2" t="s">
        <v>173</v>
      </c>
      <c r="B726" s="2" t="s">
        <v>155</v>
      </c>
      <c r="C726" s="2" t="s">
        <v>152</v>
      </c>
      <c r="D726" s="2">
        <v>24</v>
      </c>
      <c r="E726" s="2">
        <v>22</v>
      </c>
      <c r="F726" s="2">
        <v>755.52</v>
      </c>
      <c r="G726" s="2">
        <v>960.51</v>
      </c>
      <c r="H726" s="2">
        <v>319.33999999999997</v>
      </c>
      <c r="I726" s="2">
        <v>451.39</v>
      </c>
    </row>
    <row r="727" spans="1:9" x14ac:dyDescent="0.3">
      <c r="A727" s="2" t="s">
        <v>173</v>
      </c>
      <c r="B727" s="2" t="s">
        <v>155</v>
      </c>
      <c r="C727" s="2" t="s">
        <v>153</v>
      </c>
      <c r="D727" s="2">
        <v>50</v>
      </c>
      <c r="E727" s="2">
        <v>48</v>
      </c>
      <c r="F727" s="2">
        <v>1529.64</v>
      </c>
      <c r="G727" s="2">
        <v>1731.34</v>
      </c>
      <c r="H727" s="2">
        <v>1025.6099999999999</v>
      </c>
      <c r="I727" s="2">
        <v>669.61</v>
      </c>
    </row>
    <row r="728" spans="1:9" x14ac:dyDescent="0.3">
      <c r="A728" s="2" t="s">
        <v>174</v>
      </c>
      <c r="B728" s="2" t="s">
        <v>123</v>
      </c>
      <c r="C728" s="2" t="s">
        <v>92</v>
      </c>
      <c r="D728" s="2">
        <v>46</v>
      </c>
      <c r="E728" s="2">
        <v>40</v>
      </c>
      <c r="F728" s="2">
        <v>1849.7</v>
      </c>
      <c r="G728" s="2">
        <v>1785.29</v>
      </c>
      <c r="H728" s="2">
        <v>512.46</v>
      </c>
      <c r="I728" s="2">
        <v>958.84</v>
      </c>
    </row>
    <row r="729" spans="1:9" x14ac:dyDescent="0.3">
      <c r="A729" s="2" t="s">
        <v>174</v>
      </c>
      <c r="B729" s="2" t="s">
        <v>123</v>
      </c>
      <c r="C729" s="2" t="s">
        <v>93</v>
      </c>
      <c r="D729" s="2">
        <v>70</v>
      </c>
      <c r="E729" s="2">
        <v>66</v>
      </c>
      <c r="F729" s="2">
        <v>1858.99</v>
      </c>
      <c r="G729" s="2">
        <v>2455.9499999999998</v>
      </c>
      <c r="H729" s="2">
        <v>891.92</v>
      </c>
      <c r="I729" s="2">
        <v>1398.69</v>
      </c>
    </row>
    <row r="730" spans="1:9" x14ac:dyDescent="0.3">
      <c r="A730" s="2" t="s">
        <v>174</v>
      </c>
      <c r="B730" s="2" t="s">
        <v>123</v>
      </c>
      <c r="C730" s="2" t="s">
        <v>124</v>
      </c>
      <c r="D730" s="2">
        <v>34</v>
      </c>
      <c r="E730" s="2">
        <v>33</v>
      </c>
      <c r="F730" s="2">
        <v>883.66</v>
      </c>
      <c r="G730" s="2">
        <v>1388.07</v>
      </c>
      <c r="H730" s="2">
        <v>785.1</v>
      </c>
      <c r="I730" s="2">
        <v>432.36</v>
      </c>
    </row>
    <row r="731" spans="1:9" x14ac:dyDescent="0.3">
      <c r="A731" s="2" t="s">
        <v>174</v>
      </c>
      <c r="B731" s="2" t="s">
        <v>123</v>
      </c>
      <c r="C731" s="2" t="s">
        <v>152</v>
      </c>
      <c r="D731" s="2">
        <v>35</v>
      </c>
      <c r="E731" s="2">
        <v>38</v>
      </c>
      <c r="F731" s="2">
        <v>1578.15</v>
      </c>
      <c r="G731" s="2">
        <v>1165.8699999999999</v>
      </c>
      <c r="H731" s="2">
        <v>758.94</v>
      </c>
      <c r="I731" s="2">
        <v>448.33</v>
      </c>
    </row>
    <row r="732" spans="1:9" x14ac:dyDescent="0.3">
      <c r="A732" s="2" t="s">
        <v>174</v>
      </c>
      <c r="B732" s="2" t="s">
        <v>123</v>
      </c>
      <c r="C732" s="2" t="s">
        <v>153</v>
      </c>
      <c r="D732" s="2">
        <v>20</v>
      </c>
      <c r="E732" s="2">
        <v>21</v>
      </c>
      <c r="F732" s="2">
        <v>798.05</v>
      </c>
      <c r="G732" s="2">
        <v>806.71</v>
      </c>
      <c r="H732" s="2">
        <v>429.27</v>
      </c>
      <c r="I732" s="2">
        <v>380.56</v>
      </c>
    </row>
    <row r="733" spans="1:9" x14ac:dyDescent="0.3">
      <c r="A733" s="2" t="s">
        <v>174</v>
      </c>
      <c r="B733" s="2" t="s">
        <v>125</v>
      </c>
      <c r="C733" s="2" t="s">
        <v>92</v>
      </c>
      <c r="D733" s="2">
        <v>15</v>
      </c>
      <c r="E733" s="2">
        <v>16</v>
      </c>
      <c r="F733" s="2">
        <v>467.04</v>
      </c>
      <c r="G733" s="2">
        <v>471.4</v>
      </c>
      <c r="H733" s="2">
        <v>352.08</v>
      </c>
      <c r="I733" s="2">
        <v>371.44</v>
      </c>
    </row>
    <row r="734" spans="1:9" x14ac:dyDescent="0.3">
      <c r="A734" s="2" t="s">
        <v>174</v>
      </c>
      <c r="B734" s="2" t="s">
        <v>125</v>
      </c>
      <c r="C734" s="2" t="s">
        <v>93</v>
      </c>
      <c r="D734" s="2">
        <v>83</v>
      </c>
      <c r="E734" s="2">
        <v>92</v>
      </c>
      <c r="F734" s="2">
        <v>2882.11</v>
      </c>
      <c r="G734" s="2">
        <v>4556.93</v>
      </c>
      <c r="H734" s="2">
        <v>1970.43</v>
      </c>
      <c r="I734" s="2">
        <v>1306.77</v>
      </c>
    </row>
    <row r="735" spans="1:9" x14ac:dyDescent="0.3">
      <c r="A735" s="2" t="s">
        <v>174</v>
      </c>
      <c r="B735" s="2" t="s">
        <v>125</v>
      </c>
      <c r="C735" s="2" t="s">
        <v>124</v>
      </c>
      <c r="D735" s="2">
        <v>38</v>
      </c>
      <c r="E735" s="2">
        <v>40</v>
      </c>
      <c r="F735" s="2">
        <v>906.2</v>
      </c>
      <c r="G735" s="2">
        <v>1430.88</v>
      </c>
      <c r="H735" s="2">
        <v>621.21</v>
      </c>
      <c r="I735" s="2">
        <v>963.79</v>
      </c>
    </row>
    <row r="736" spans="1:9" x14ac:dyDescent="0.3">
      <c r="A736" s="2" t="s">
        <v>174</v>
      </c>
      <c r="B736" s="2" t="s">
        <v>125</v>
      </c>
      <c r="C736" s="2" t="s">
        <v>152</v>
      </c>
      <c r="D736" s="2">
        <v>14</v>
      </c>
      <c r="E736" s="2">
        <v>14</v>
      </c>
      <c r="F736" s="2">
        <v>445.36</v>
      </c>
      <c r="G736" s="2">
        <v>568.26</v>
      </c>
      <c r="H736" s="2">
        <v>176.71</v>
      </c>
      <c r="I736" s="2">
        <v>345.07</v>
      </c>
    </row>
    <row r="737" spans="1:9" x14ac:dyDescent="0.3">
      <c r="A737" s="2" t="s">
        <v>174</v>
      </c>
      <c r="B737" s="2" t="s">
        <v>125</v>
      </c>
      <c r="C737" s="2" t="s">
        <v>153</v>
      </c>
      <c r="D737" s="2">
        <v>99</v>
      </c>
      <c r="E737" s="2">
        <v>99</v>
      </c>
      <c r="F737" s="2">
        <v>2917.48</v>
      </c>
      <c r="G737" s="2">
        <v>2005</v>
      </c>
      <c r="H737" s="2">
        <v>1991.04</v>
      </c>
      <c r="I737" s="2">
        <v>1553.45</v>
      </c>
    </row>
    <row r="738" spans="1:9" x14ac:dyDescent="0.3">
      <c r="A738" s="2" t="s">
        <v>174</v>
      </c>
      <c r="B738" s="2" t="s">
        <v>126</v>
      </c>
      <c r="C738" s="2" t="s">
        <v>92</v>
      </c>
      <c r="D738" s="2">
        <v>22</v>
      </c>
      <c r="E738" s="2">
        <v>20</v>
      </c>
      <c r="F738" s="2">
        <v>844.43</v>
      </c>
      <c r="G738" s="2">
        <v>555.82000000000005</v>
      </c>
      <c r="H738" s="2">
        <v>401.03</v>
      </c>
      <c r="I738" s="2">
        <v>271.14</v>
      </c>
    </row>
    <row r="739" spans="1:9" x14ac:dyDescent="0.3">
      <c r="A739" s="2" t="s">
        <v>174</v>
      </c>
      <c r="B739" s="2" t="s">
        <v>126</v>
      </c>
      <c r="C739" s="2" t="s">
        <v>93</v>
      </c>
      <c r="D739" s="2">
        <v>70</v>
      </c>
      <c r="E739" s="2">
        <v>79</v>
      </c>
      <c r="F739" s="2">
        <v>2120.5</v>
      </c>
      <c r="G739" s="2">
        <v>2015.88</v>
      </c>
      <c r="H739" s="2">
        <v>1145.1400000000001</v>
      </c>
      <c r="I739" s="2">
        <v>1286.6300000000001</v>
      </c>
    </row>
    <row r="740" spans="1:9" x14ac:dyDescent="0.3">
      <c r="A740" s="2" t="s">
        <v>174</v>
      </c>
      <c r="B740" s="2" t="s">
        <v>126</v>
      </c>
      <c r="C740" s="2" t="s">
        <v>124</v>
      </c>
      <c r="D740" s="2">
        <v>57</v>
      </c>
      <c r="E740" s="2">
        <v>54</v>
      </c>
      <c r="F740" s="2">
        <v>1825.01</v>
      </c>
      <c r="G740" s="2">
        <v>1810.18</v>
      </c>
      <c r="H740" s="2">
        <v>1058.56</v>
      </c>
      <c r="I740" s="2">
        <v>1333.21</v>
      </c>
    </row>
    <row r="741" spans="1:9" x14ac:dyDescent="0.3">
      <c r="A741" s="2" t="s">
        <v>174</v>
      </c>
      <c r="B741" s="2" t="s">
        <v>126</v>
      </c>
      <c r="C741" s="2" t="s">
        <v>152</v>
      </c>
      <c r="D741" s="2">
        <v>97</v>
      </c>
      <c r="E741" s="2">
        <v>89</v>
      </c>
      <c r="F741" s="2">
        <v>2230.62</v>
      </c>
      <c r="G741" s="2">
        <v>2500.7600000000002</v>
      </c>
      <c r="H741" s="2">
        <v>1313.1</v>
      </c>
      <c r="I741" s="2">
        <v>1467.01</v>
      </c>
    </row>
    <row r="742" spans="1:9" x14ac:dyDescent="0.3">
      <c r="A742" s="2" t="s">
        <v>174</v>
      </c>
      <c r="B742" s="2" t="s">
        <v>126</v>
      </c>
      <c r="C742" s="2" t="s">
        <v>153</v>
      </c>
      <c r="D742" s="2">
        <v>58</v>
      </c>
      <c r="E742" s="2">
        <v>52</v>
      </c>
      <c r="F742" s="2">
        <v>2552.0700000000002</v>
      </c>
      <c r="G742" s="2">
        <v>2192.13</v>
      </c>
      <c r="H742" s="2">
        <v>991.5</v>
      </c>
      <c r="I742" s="2">
        <v>527.6</v>
      </c>
    </row>
    <row r="743" spans="1:9" x14ac:dyDescent="0.3">
      <c r="A743" s="2" t="s">
        <v>174</v>
      </c>
      <c r="B743" s="2" t="s">
        <v>154</v>
      </c>
      <c r="C743" s="2" t="s">
        <v>92</v>
      </c>
      <c r="D743" s="2">
        <v>63</v>
      </c>
      <c r="E743" s="2">
        <v>62</v>
      </c>
      <c r="F743" s="2">
        <v>3141.61</v>
      </c>
      <c r="G743" s="2">
        <v>2819.87</v>
      </c>
      <c r="H743" s="2">
        <v>1118.57</v>
      </c>
      <c r="I743" s="2">
        <v>1290.1199999999999</v>
      </c>
    </row>
    <row r="744" spans="1:9" x14ac:dyDescent="0.3">
      <c r="A744" s="2" t="s">
        <v>174</v>
      </c>
      <c r="B744" s="2" t="s">
        <v>154</v>
      </c>
      <c r="C744" s="2" t="s">
        <v>93</v>
      </c>
      <c r="D744" s="2">
        <v>72</v>
      </c>
      <c r="E744" s="2">
        <v>67</v>
      </c>
      <c r="F744" s="2">
        <v>2654.22</v>
      </c>
      <c r="G744" s="2">
        <v>2481.35</v>
      </c>
      <c r="H744" s="2">
        <v>1150.27</v>
      </c>
      <c r="I744" s="2">
        <v>1364</v>
      </c>
    </row>
    <row r="745" spans="1:9" x14ac:dyDescent="0.3">
      <c r="A745" s="2" t="s">
        <v>174</v>
      </c>
      <c r="B745" s="2" t="s">
        <v>154</v>
      </c>
      <c r="C745" s="2" t="s">
        <v>124</v>
      </c>
      <c r="D745" s="2">
        <v>17</v>
      </c>
      <c r="E745" s="2">
        <v>15</v>
      </c>
      <c r="F745" s="2">
        <v>469.69</v>
      </c>
      <c r="G745" s="2">
        <v>677.54</v>
      </c>
      <c r="H745" s="2">
        <v>194.56</v>
      </c>
      <c r="I745" s="2">
        <v>317.52999999999997</v>
      </c>
    </row>
    <row r="746" spans="1:9" x14ac:dyDescent="0.3">
      <c r="A746" s="2" t="s">
        <v>174</v>
      </c>
      <c r="B746" s="2" t="s">
        <v>154</v>
      </c>
      <c r="C746" s="2" t="s">
        <v>152</v>
      </c>
      <c r="D746" s="2">
        <v>43</v>
      </c>
      <c r="E746" s="2">
        <v>41</v>
      </c>
      <c r="F746" s="2">
        <v>1582.85</v>
      </c>
      <c r="G746" s="2">
        <v>1966.17</v>
      </c>
      <c r="H746" s="2">
        <v>596.23</v>
      </c>
      <c r="I746" s="2">
        <v>422.2</v>
      </c>
    </row>
    <row r="747" spans="1:9" x14ac:dyDescent="0.3">
      <c r="A747" s="2" t="s">
        <v>174</v>
      </c>
      <c r="B747" s="2" t="s">
        <v>154</v>
      </c>
      <c r="C747" s="2" t="s">
        <v>153</v>
      </c>
      <c r="D747" s="2">
        <v>25</v>
      </c>
      <c r="E747" s="2">
        <v>23</v>
      </c>
      <c r="F747" s="2">
        <v>1009.69</v>
      </c>
      <c r="G747" s="2">
        <v>877.85</v>
      </c>
      <c r="H747" s="2">
        <v>466.32</v>
      </c>
      <c r="I747" s="2">
        <v>454.2</v>
      </c>
    </row>
    <row r="748" spans="1:9" x14ac:dyDescent="0.3">
      <c r="A748" s="2" t="s">
        <v>174</v>
      </c>
      <c r="B748" s="2" t="s">
        <v>155</v>
      </c>
      <c r="C748" s="2" t="s">
        <v>92</v>
      </c>
      <c r="D748" s="2">
        <v>78</v>
      </c>
      <c r="E748" s="2">
        <v>70</v>
      </c>
      <c r="F748" s="2">
        <v>3385.92</v>
      </c>
      <c r="G748" s="2">
        <v>2145.73</v>
      </c>
      <c r="H748" s="2">
        <v>1567.64</v>
      </c>
      <c r="I748" s="2">
        <v>1211.8699999999999</v>
      </c>
    </row>
    <row r="749" spans="1:9" x14ac:dyDescent="0.3">
      <c r="A749" s="2" t="s">
        <v>174</v>
      </c>
      <c r="B749" s="2" t="s">
        <v>155</v>
      </c>
      <c r="C749" s="2" t="s">
        <v>93</v>
      </c>
      <c r="D749" s="2">
        <v>67</v>
      </c>
      <c r="E749" s="2">
        <v>74</v>
      </c>
      <c r="F749" s="2">
        <v>2105.9499999999998</v>
      </c>
      <c r="G749" s="2">
        <v>2116.08</v>
      </c>
      <c r="H749" s="2">
        <v>1304.8699999999999</v>
      </c>
      <c r="I749" s="2">
        <v>900.78</v>
      </c>
    </row>
    <row r="750" spans="1:9" x14ac:dyDescent="0.3">
      <c r="A750" s="2" t="s">
        <v>174</v>
      </c>
      <c r="B750" s="2" t="s">
        <v>155</v>
      </c>
      <c r="C750" s="2" t="s">
        <v>124</v>
      </c>
      <c r="D750" s="2">
        <v>31</v>
      </c>
      <c r="E750" s="2">
        <v>32</v>
      </c>
      <c r="F750" s="2">
        <v>1483.57</v>
      </c>
      <c r="G750" s="2">
        <v>1044.94</v>
      </c>
      <c r="H750" s="2">
        <v>594.72</v>
      </c>
      <c r="I750" s="2">
        <v>514.29</v>
      </c>
    </row>
    <row r="751" spans="1:9" x14ac:dyDescent="0.3">
      <c r="A751" s="2" t="s">
        <v>174</v>
      </c>
      <c r="B751" s="2" t="s">
        <v>155</v>
      </c>
      <c r="C751" s="2" t="s">
        <v>152</v>
      </c>
      <c r="D751" s="2">
        <v>19</v>
      </c>
      <c r="E751" s="2">
        <v>16</v>
      </c>
      <c r="F751" s="2">
        <v>575.87</v>
      </c>
      <c r="G751" s="2">
        <v>470.47</v>
      </c>
      <c r="H751" s="2">
        <v>376.11</v>
      </c>
      <c r="I751" s="2">
        <v>330.5</v>
      </c>
    </row>
    <row r="752" spans="1:9" x14ac:dyDescent="0.3">
      <c r="A752" s="2" t="s">
        <v>174</v>
      </c>
      <c r="B752" s="2" t="s">
        <v>155</v>
      </c>
      <c r="C752" s="2" t="s">
        <v>153</v>
      </c>
      <c r="D752" s="2">
        <v>87</v>
      </c>
      <c r="E752" s="2">
        <v>90</v>
      </c>
      <c r="F752" s="2">
        <v>2447.96</v>
      </c>
      <c r="G752" s="2">
        <v>3001.23</v>
      </c>
      <c r="H752" s="2">
        <v>1995.96</v>
      </c>
      <c r="I752" s="2">
        <v>1390.27</v>
      </c>
    </row>
    <row r="753" spans="1:9" x14ac:dyDescent="0.3">
      <c r="A753" s="2" t="s">
        <v>175</v>
      </c>
      <c r="B753" s="2" t="s">
        <v>123</v>
      </c>
      <c r="C753" s="2" t="s">
        <v>92</v>
      </c>
      <c r="D753" s="2">
        <v>85</v>
      </c>
      <c r="E753" s="2">
        <v>85</v>
      </c>
      <c r="F753" s="2">
        <v>2848.24</v>
      </c>
      <c r="G753" s="2">
        <v>2126.66</v>
      </c>
      <c r="H753" s="2">
        <v>1939.12</v>
      </c>
      <c r="I753" s="2">
        <v>1009.43</v>
      </c>
    </row>
    <row r="754" spans="1:9" x14ac:dyDescent="0.3">
      <c r="A754" s="2" t="s">
        <v>175</v>
      </c>
      <c r="B754" s="2" t="s">
        <v>123</v>
      </c>
      <c r="C754" s="2" t="s">
        <v>93</v>
      </c>
      <c r="D754" s="2">
        <v>40</v>
      </c>
      <c r="E754" s="2">
        <v>41</v>
      </c>
      <c r="F754" s="2">
        <v>1928.52</v>
      </c>
      <c r="G754" s="2">
        <v>1681.86</v>
      </c>
      <c r="H754" s="2">
        <v>448.04</v>
      </c>
      <c r="I754" s="2">
        <v>512.65</v>
      </c>
    </row>
    <row r="755" spans="1:9" x14ac:dyDescent="0.3">
      <c r="A755" s="2" t="s">
        <v>175</v>
      </c>
      <c r="B755" s="2" t="s">
        <v>123</v>
      </c>
      <c r="C755" s="2" t="s">
        <v>124</v>
      </c>
      <c r="D755" s="2">
        <v>23</v>
      </c>
      <c r="E755" s="2">
        <v>20</v>
      </c>
      <c r="F755" s="2">
        <v>1106.3900000000001</v>
      </c>
      <c r="G755" s="2">
        <v>683.91</v>
      </c>
      <c r="H755" s="2">
        <v>248.57</v>
      </c>
      <c r="I755" s="2">
        <v>431.28</v>
      </c>
    </row>
    <row r="756" spans="1:9" x14ac:dyDescent="0.3">
      <c r="A756" s="2" t="s">
        <v>175</v>
      </c>
      <c r="B756" s="2" t="s">
        <v>123</v>
      </c>
      <c r="C756" s="2" t="s">
        <v>152</v>
      </c>
      <c r="D756" s="2">
        <v>77</v>
      </c>
      <c r="E756" s="2">
        <v>83</v>
      </c>
      <c r="F756" s="2">
        <v>1732.31</v>
      </c>
      <c r="G756" s="2">
        <v>2313.5100000000002</v>
      </c>
      <c r="H756" s="2">
        <v>949.34</v>
      </c>
      <c r="I756" s="2">
        <v>1645.27</v>
      </c>
    </row>
    <row r="757" spans="1:9" x14ac:dyDescent="0.3">
      <c r="A757" s="2" t="s">
        <v>175</v>
      </c>
      <c r="B757" s="2" t="s">
        <v>123</v>
      </c>
      <c r="C757" s="2" t="s">
        <v>153</v>
      </c>
      <c r="D757" s="2">
        <v>59</v>
      </c>
      <c r="E757" s="2">
        <v>55</v>
      </c>
      <c r="F757" s="2">
        <v>1617.89</v>
      </c>
      <c r="G757" s="2">
        <v>1568.89</v>
      </c>
      <c r="H757" s="2">
        <v>1144.44</v>
      </c>
      <c r="I757" s="2">
        <v>658.3</v>
      </c>
    </row>
    <row r="758" spans="1:9" x14ac:dyDescent="0.3">
      <c r="A758" s="2" t="s">
        <v>175</v>
      </c>
      <c r="B758" s="2" t="s">
        <v>125</v>
      </c>
      <c r="C758" s="2" t="s">
        <v>92</v>
      </c>
      <c r="D758" s="2">
        <v>31</v>
      </c>
      <c r="E758" s="2">
        <v>26</v>
      </c>
      <c r="F758" s="2">
        <v>1237.0999999999999</v>
      </c>
      <c r="G758" s="2">
        <v>1191.0899999999999</v>
      </c>
      <c r="H758" s="2">
        <v>461.22</v>
      </c>
      <c r="I758" s="2">
        <v>445.7</v>
      </c>
    </row>
    <row r="759" spans="1:9" x14ac:dyDescent="0.3">
      <c r="A759" s="2" t="s">
        <v>175</v>
      </c>
      <c r="B759" s="2" t="s">
        <v>125</v>
      </c>
      <c r="C759" s="2" t="s">
        <v>93</v>
      </c>
      <c r="D759" s="2">
        <v>79</v>
      </c>
      <c r="E759" s="2">
        <v>89</v>
      </c>
      <c r="F759" s="2">
        <v>2880.05</v>
      </c>
      <c r="G759" s="2">
        <v>2140.7600000000002</v>
      </c>
      <c r="H759" s="2">
        <v>1913.96</v>
      </c>
      <c r="I759" s="2">
        <v>1609.95</v>
      </c>
    </row>
    <row r="760" spans="1:9" x14ac:dyDescent="0.3">
      <c r="A760" s="2" t="s">
        <v>175</v>
      </c>
      <c r="B760" s="2" t="s">
        <v>125</v>
      </c>
      <c r="C760" s="2" t="s">
        <v>124</v>
      </c>
      <c r="D760" s="2">
        <v>85</v>
      </c>
      <c r="E760" s="2">
        <v>87</v>
      </c>
      <c r="F760" s="2">
        <v>3309.17</v>
      </c>
      <c r="G760" s="2">
        <v>3399.57</v>
      </c>
      <c r="H760" s="2">
        <v>1569.08</v>
      </c>
      <c r="I760" s="2">
        <v>1553.12</v>
      </c>
    </row>
    <row r="761" spans="1:9" x14ac:dyDescent="0.3">
      <c r="A761" s="2" t="s">
        <v>175</v>
      </c>
      <c r="B761" s="2" t="s">
        <v>125</v>
      </c>
      <c r="C761" s="2" t="s">
        <v>152</v>
      </c>
      <c r="D761" s="2">
        <v>91</v>
      </c>
      <c r="E761" s="2">
        <v>91</v>
      </c>
      <c r="F761" s="2">
        <v>4301.3599999999997</v>
      </c>
      <c r="G761" s="2">
        <v>3134.91</v>
      </c>
      <c r="H761" s="2">
        <v>1220.03</v>
      </c>
      <c r="I761" s="2">
        <v>1032.24</v>
      </c>
    </row>
    <row r="762" spans="1:9" x14ac:dyDescent="0.3">
      <c r="A762" s="2" t="s">
        <v>175</v>
      </c>
      <c r="B762" s="2" t="s">
        <v>125</v>
      </c>
      <c r="C762" s="2" t="s">
        <v>153</v>
      </c>
      <c r="D762" s="2">
        <v>49</v>
      </c>
      <c r="E762" s="2">
        <v>47</v>
      </c>
      <c r="F762" s="2">
        <v>1361.92</v>
      </c>
      <c r="G762" s="2">
        <v>1368.04</v>
      </c>
      <c r="H762" s="2">
        <v>490.07</v>
      </c>
      <c r="I762" s="2">
        <v>1044.8399999999999</v>
      </c>
    </row>
    <row r="763" spans="1:9" x14ac:dyDescent="0.3">
      <c r="A763" s="2" t="s">
        <v>175</v>
      </c>
      <c r="B763" s="2" t="s">
        <v>126</v>
      </c>
      <c r="C763" s="2" t="s">
        <v>92</v>
      </c>
      <c r="D763" s="2">
        <v>27</v>
      </c>
      <c r="E763" s="2">
        <v>25</v>
      </c>
      <c r="F763" s="2">
        <v>920.05</v>
      </c>
      <c r="G763" s="2">
        <v>506.24</v>
      </c>
      <c r="H763" s="2">
        <v>643.45000000000005</v>
      </c>
      <c r="I763" s="2">
        <v>605.11</v>
      </c>
    </row>
    <row r="764" spans="1:9" x14ac:dyDescent="0.3">
      <c r="A764" s="2" t="s">
        <v>175</v>
      </c>
      <c r="B764" s="2" t="s">
        <v>126</v>
      </c>
      <c r="C764" s="2" t="s">
        <v>93</v>
      </c>
      <c r="D764" s="2">
        <v>71</v>
      </c>
      <c r="E764" s="2">
        <v>66</v>
      </c>
      <c r="F764" s="2">
        <v>3051.3</v>
      </c>
      <c r="G764" s="2">
        <v>2899.97</v>
      </c>
      <c r="H764" s="2">
        <v>1345.81</v>
      </c>
      <c r="I764" s="2">
        <v>1448.8</v>
      </c>
    </row>
    <row r="765" spans="1:9" x14ac:dyDescent="0.3">
      <c r="A765" s="2" t="s">
        <v>175</v>
      </c>
      <c r="B765" s="2" t="s">
        <v>126</v>
      </c>
      <c r="C765" s="2" t="s">
        <v>124</v>
      </c>
      <c r="D765" s="2">
        <v>80</v>
      </c>
      <c r="E765" s="2">
        <v>76</v>
      </c>
      <c r="F765" s="2">
        <v>2588.17</v>
      </c>
      <c r="G765" s="2">
        <v>2798.06</v>
      </c>
      <c r="H765" s="2">
        <v>1273.7</v>
      </c>
      <c r="I765" s="2">
        <v>946.13</v>
      </c>
    </row>
    <row r="766" spans="1:9" x14ac:dyDescent="0.3">
      <c r="A766" s="2" t="s">
        <v>175</v>
      </c>
      <c r="B766" s="2" t="s">
        <v>126</v>
      </c>
      <c r="C766" s="2" t="s">
        <v>152</v>
      </c>
      <c r="D766" s="2">
        <v>92</v>
      </c>
      <c r="E766" s="2">
        <v>88</v>
      </c>
      <c r="F766" s="2">
        <v>2884.27</v>
      </c>
      <c r="G766" s="2">
        <v>2454.27</v>
      </c>
      <c r="H766" s="2">
        <v>1502.69</v>
      </c>
      <c r="I766" s="2">
        <v>1196.22</v>
      </c>
    </row>
    <row r="767" spans="1:9" x14ac:dyDescent="0.3">
      <c r="A767" s="2" t="s">
        <v>175</v>
      </c>
      <c r="B767" s="2" t="s">
        <v>126</v>
      </c>
      <c r="C767" s="2" t="s">
        <v>153</v>
      </c>
      <c r="D767" s="2">
        <v>88</v>
      </c>
      <c r="E767" s="2">
        <v>96</v>
      </c>
      <c r="F767" s="2">
        <v>3567.45</v>
      </c>
      <c r="G767" s="2">
        <v>2739.87</v>
      </c>
      <c r="H767" s="2">
        <v>1860.66</v>
      </c>
      <c r="I767" s="2">
        <v>2124.6799999999998</v>
      </c>
    </row>
    <row r="768" spans="1:9" x14ac:dyDescent="0.3">
      <c r="A768" s="2" t="s">
        <v>175</v>
      </c>
      <c r="B768" s="2" t="s">
        <v>154</v>
      </c>
      <c r="C768" s="2" t="s">
        <v>92</v>
      </c>
      <c r="D768" s="2">
        <v>62</v>
      </c>
      <c r="E768" s="2">
        <v>56</v>
      </c>
      <c r="F768" s="2">
        <v>1367.34</v>
      </c>
      <c r="G768" s="2">
        <v>1349.53</v>
      </c>
      <c r="H768" s="2">
        <v>722.63</v>
      </c>
      <c r="I768" s="2">
        <v>942.49</v>
      </c>
    </row>
    <row r="769" spans="1:9" x14ac:dyDescent="0.3">
      <c r="A769" s="2" t="s">
        <v>175</v>
      </c>
      <c r="B769" s="2" t="s">
        <v>154</v>
      </c>
      <c r="C769" s="2" t="s">
        <v>93</v>
      </c>
      <c r="D769" s="2">
        <v>67</v>
      </c>
      <c r="E769" s="2">
        <v>62</v>
      </c>
      <c r="F769" s="2">
        <v>2591.7399999999998</v>
      </c>
      <c r="G769" s="2">
        <v>1589.29</v>
      </c>
      <c r="H769" s="2">
        <v>689.49</v>
      </c>
      <c r="I769" s="2">
        <v>666.16</v>
      </c>
    </row>
    <row r="770" spans="1:9" x14ac:dyDescent="0.3">
      <c r="A770" s="2" t="s">
        <v>175</v>
      </c>
      <c r="B770" s="2" t="s">
        <v>154</v>
      </c>
      <c r="C770" s="2" t="s">
        <v>124</v>
      </c>
      <c r="D770" s="2">
        <v>78</v>
      </c>
      <c r="E770" s="2">
        <v>66</v>
      </c>
      <c r="F770" s="2">
        <v>3835.26</v>
      </c>
      <c r="G770" s="2">
        <v>1878.59</v>
      </c>
      <c r="H770" s="2">
        <v>926.3</v>
      </c>
      <c r="I770" s="2">
        <v>1094.03</v>
      </c>
    </row>
    <row r="771" spans="1:9" x14ac:dyDescent="0.3">
      <c r="A771" s="2" t="s">
        <v>175</v>
      </c>
      <c r="B771" s="2" t="s">
        <v>154</v>
      </c>
      <c r="C771" s="2" t="s">
        <v>152</v>
      </c>
      <c r="D771" s="2">
        <v>11</v>
      </c>
      <c r="E771" s="2">
        <v>10</v>
      </c>
      <c r="F771" s="2">
        <v>269.73</v>
      </c>
      <c r="G771" s="2">
        <v>348.07</v>
      </c>
      <c r="H771" s="2">
        <v>166.42</v>
      </c>
      <c r="I771" s="2">
        <v>146.74</v>
      </c>
    </row>
    <row r="772" spans="1:9" x14ac:dyDescent="0.3">
      <c r="A772" s="2" t="s">
        <v>175</v>
      </c>
      <c r="B772" s="2" t="s">
        <v>154</v>
      </c>
      <c r="C772" s="2" t="s">
        <v>153</v>
      </c>
      <c r="D772" s="2">
        <v>73</v>
      </c>
      <c r="E772" s="2">
        <v>83</v>
      </c>
      <c r="F772" s="2">
        <v>2475.4699999999998</v>
      </c>
      <c r="G772" s="2">
        <v>3630.65</v>
      </c>
      <c r="H772" s="2">
        <v>1091.6199999999999</v>
      </c>
      <c r="I772" s="2">
        <v>1880.22</v>
      </c>
    </row>
    <row r="773" spans="1:9" x14ac:dyDescent="0.3">
      <c r="A773" s="2" t="s">
        <v>175</v>
      </c>
      <c r="B773" s="2" t="s">
        <v>155</v>
      </c>
      <c r="C773" s="2" t="s">
        <v>92</v>
      </c>
      <c r="D773" s="2">
        <v>28</v>
      </c>
      <c r="E773" s="2">
        <v>24</v>
      </c>
      <c r="F773" s="2">
        <v>1211.55</v>
      </c>
      <c r="G773" s="2">
        <v>531.4</v>
      </c>
      <c r="H773" s="2">
        <v>477.46</v>
      </c>
      <c r="I773" s="2">
        <v>309.19</v>
      </c>
    </row>
    <row r="774" spans="1:9" x14ac:dyDescent="0.3">
      <c r="A774" s="2" t="s">
        <v>175</v>
      </c>
      <c r="B774" s="2" t="s">
        <v>155</v>
      </c>
      <c r="C774" s="2" t="s">
        <v>93</v>
      </c>
      <c r="D774" s="2">
        <v>42</v>
      </c>
      <c r="E774" s="2">
        <v>45</v>
      </c>
      <c r="F774" s="2">
        <v>1883.6</v>
      </c>
      <c r="G774" s="2">
        <v>1064.6500000000001</v>
      </c>
      <c r="H774" s="2">
        <v>903.93</v>
      </c>
      <c r="I774" s="2">
        <v>618.04999999999995</v>
      </c>
    </row>
    <row r="775" spans="1:9" x14ac:dyDescent="0.3">
      <c r="A775" s="2" t="s">
        <v>175</v>
      </c>
      <c r="B775" s="2" t="s">
        <v>155</v>
      </c>
      <c r="C775" s="2" t="s">
        <v>124</v>
      </c>
      <c r="D775" s="2">
        <v>66</v>
      </c>
      <c r="E775" s="2">
        <v>60</v>
      </c>
      <c r="F775" s="2">
        <v>3289.18</v>
      </c>
      <c r="G775" s="2">
        <v>1558.52</v>
      </c>
      <c r="H775" s="2">
        <v>1387.97</v>
      </c>
      <c r="I775" s="2">
        <v>684.56</v>
      </c>
    </row>
    <row r="776" spans="1:9" x14ac:dyDescent="0.3">
      <c r="A776" s="2" t="s">
        <v>175</v>
      </c>
      <c r="B776" s="2" t="s">
        <v>155</v>
      </c>
      <c r="C776" s="2" t="s">
        <v>152</v>
      </c>
      <c r="D776" s="2">
        <v>95</v>
      </c>
      <c r="E776" s="2">
        <v>108</v>
      </c>
      <c r="F776" s="2">
        <v>3247.55</v>
      </c>
      <c r="G776" s="2">
        <v>4367.87</v>
      </c>
      <c r="H776" s="2">
        <v>1394.76</v>
      </c>
      <c r="I776" s="2">
        <v>1603.36</v>
      </c>
    </row>
    <row r="777" spans="1:9" x14ac:dyDescent="0.3">
      <c r="A777" s="2" t="s">
        <v>175</v>
      </c>
      <c r="B777" s="2" t="s">
        <v>155</v>
      </c>
      <c r="C777" s="2" t="s">
        <v>153</v>
      </c>
      <c r="D777" s="2">
        <v>90</v>
      </c>
      <c r="E777" s="2">
        <v>96</v>
      </c>
      <c r="F777" s="2">
        <v>3810.76</v>
      </c>
      <c r="G777" s="2">
        <v>3502.79</v>
      </c>
      <c r="H777" s="2">
        <v>1064.8900000000001</v>
      </c>
      <c r="I777" s="2">
        <v>1652.97</v>
      </c>
    </row>
    <row r="778" spans="1:9" x14ac:dyDescent="0.3">
      <c r="A778" s="2" t="s">
        <v>176</v>
      </c>
      <c r="B778" s="2" t="s">
        <v>123</v>
      </c>
      <c r="C778" s="2" t="s">
        <v>92</v>
      </c>
      <c r="D778" s="2">
        <v>48</v>
      </c>
      <c r="E778" s="2">
        <v>43</v>
      </c>
      <c r="F778" s="2">
        <v>2238.0300000000002</v>
      </c>
      <c r="G778" s="2">
        <v>1974.12</v>
      </c>
      <c r="H778" s="2">
        <v>636.80999999999995</v>
      </c>
      <c r="I778" s="2">
        <v>502.84</v>
      </c>
    </row>
    <row r="779" spans="1:9" x14ac:dyDescent="0.3">
      <c r="A779" s="2" t="s">
        <v>176</v>
      </c>
      <c r="B779" s="2" t="s">
        <v>123</v>
      </c>
      <c r="C779" s="2" t="s">
        <v>93</v>
      </c>
      <c r="D779" s="2">
        <v>91</v>
      </c>
      <c r="E779" s="2">
        <v>89</v>
      </c>
      <c r="F779" s="2">
        <v>1861.13</v>
      </c>
      <c r="G779" s="2">
        <v>3901.02</v>
      </c>
      <c r="H779" s="2">
        <v>1708.11</v>
      </c>
      <c r="I779" s="2">
        <v>1418.4</v>
      </c>
    </row>
    <row r="780" spans="1:9" x14ac:dyDescent="0.3">
      <c r="A780" s="2" t="s">
        <v>176</v>
      </c>
      <c r="B780" s="2" t="s">
        <v>123</v>
      </c>
      <c r="C780" s="2" t="s">
        <v>124</v>
      </c>
      <c r="D780" s="2">
        <v>41</v>
      </c>
      <c r="E780" s="2">
        <v>34</v>
      </c>
      <c r="F780" s="2">
        <v>871.65</v>
      </c>
      <c r="G780" s="2">
        <v>1479.14</v>
      </c>
      <c r="H780" s="2">
        <v>702.29</v>
      </c>
      <c r="I780" s="2">
        <v>644.07000000000005</v>
      </c>
    </row>
    <row r="781" spans="1:9" x14ac:dyDescent="0.3">
      <c r="A781" s="2" t="s">
        <v>176</v>
      </c>
      <c r="B781" s="2" t="s">
        <v>123</v>
      </c>
      <c r="C781" s="2" t="s">
        <v>152</v>
      </c>
      <c r="D781" s="2">
        <v>57</v>
      </c>
      <c r="E781" s="2">
        <v>61</v>
      </c>
      <c r="F781" s="2">
        <v>1565.32</v>
      </c>
      <c r="G781" s="2">
        <v>2134.85</v>
      </c>
      <c r="H781" s="2">
        <v>1156.48</v>
      </c>
      <c r="I781" s="2">
        <v>919.66</v>
      </c>
    </row>
    <row r="782" spans="1:9" x14ac:dyDescent="0.3">
      <c r="A782" s="2" t="s">
        <v>176</v>
      </c>
      <c r="B782" s="2" t="s">
        <v>123</v>
      </c>
      <c r="C782" s="2" t="s">
        <v>153</v>
      </c>
      <c r="D782" s="2">
        <v>90</v>
      </c>
      <c r="E782" s="2">
        <v>78</v>
      </c>
      <c r="F782" s="2">
        <v>2759.9</v>
      </c>
      <c r="G782" s="2">
        <v>1920.17</v>
      </c>
      <c r="H782" s="2">
        <v>1624.08</v>
      </c>
      <c r="I782" s="2">
        <v>905.65</v>
      </c>
    </row>
    <row r="783" spans="1:9" x14ac:dyDescent="0.3">
      <c r="A783" s="2" t="s">
        <v>176</v>
      </c>
      <c r="B783" s="2" t="s">
        <v>125</v>
      </c>
      <c r="C783" s="2" t="s">
        <v>92</v>
      </c>
      <c r="D783" s="2">
        <v>72</v>
      </c>
      <c r="E783" s="2">
        <v>66</v>
      </c>
      <c r="F783" s="2">
        <v>3560.42</v>
      </c>
      <c r="G783" s="2">
        <v>2881.35</v>
      </c>
      <c r="H783" s="2">
        <v>1537.23</v>
      </c>
      <c r="I783" s="2">
        <v>1457.47</v>
      </c>
    </row>
    <row r="784" spans="1:9" x14ac:dyDescent="0.3">
      <c r="A784" s="2" t="s">
        <v>176</v>
      </c>
      <c r="B784" s="2" t="s">
        <v>125</v>
      </c>
      <c r="C784" s="2" t="s">
        <v>93</v>
      </c>
      <c r="D784" s="2">
        <v>66</v>
      </c>
      <c r="E784" s="2">
        <v>70</v>
      </c>
      <c r="F784" s="2">
        <v>1362.28</v>
      </c>
      <c r="G784" s="2">
        <v>2193.31</v>
      </c>
      <c r="H784" s="2">
        <v>1377.16</v>
      </c>
      <c r="I784" s="2">
        <v>963.23</v>
      </c>
    </row>
    <row r="785" spans="1:9" x14ac:dyDescent="0.3">
      <c r="A785" s="2" t="s">
        <v>176</v>
      </c>
      <c r="B785" s="2" t="s">
        <v>125</v>
      </c>
      <c r="C785" s="2" t="s">
        <v>124</v>
      </c>
      <c r="D785" s="2">
        <v>15</v>
      </c>
      <c r="E785" s="2">
        <v>14</v>
      </c>
      <c r="F785" s="2">
        <v>496.88</v>
      </c>
      <c r="G785" s="2">
        <v>403.78</v>
      </c>
      <c r="H785" s="2">
        <v>306.83</v>
      </c>
      <c r="I785" s="2">
        <v>179.85</v>
      </c>
    </row>
    <row r="786" spans="1:9" x14ac:dyDescent="0.3">
      <c r="A786" s="2" t="s">
        <v>176</v>
      </c>
      <c r="B786" s="2" t="s">
        <v>125</v>
      </c>
      <c r="C786" s="2" t="s">
        <v>152</v>
      </c>
      <c r="D786" s="2">
        <v>33</v>
      </c>
      <c r="E786" s="2">
        <v>33</v>
      </c>
      <c r="F786" s="2">
        <v>980.44</v>
      </c>
      <c r="G786" s="2">
        <v>1123.71</v>
      </c>
      <c r="H786" s="2">
        <v>759.49</v>
      </c>
      <c r="I786" s="2">
        <v>626.35</v>
      </c>
    </row>
    <row r="787" spans="1:9" x14ac:dyDescent="0.3">
      <c r="A787" s="2" t="s">
        <v>176</v>
      </c>
      <c r="B787" s="2" t="s">
        <v>125</v>
      </c>
      <c r="C787" s="2" t="s">
        <v>153</v>
      </c>
      <c r="D787" s="2">
        <v>80</v>
      </c>
      <c r="E787" s="2">
        <v>71</v>
      </c>
      <c r="F787" s="2">
        <v>2874.73</v>
      </c>
      <c r="G787" s="2">
        <v>2377.19</v>
      </c>
      <c r="H787" s="2">
        <v>1783.3</v>
      </c>
      <c r="I787" s="2">
        <v>1286.81</v>
      </c>
    </row>
    <row r="788" spans="1:9" x14ac:dyDescent="0.3">
      <c r="A788" s="2" t="s">
        <v>176</v>
      </c>
      <c r="B788" s="2" t="s">
        <v>126</v>
      </c>
      <c r="C788" s="2" t="s">
        <v>92</v>
      </c>
      <c r="D788" s="2">
        <v>68</v>
      </c>
      <c r="E788" s="2">
        <v>57</v>
      </c>
      <c r="F788" s="2">
        <v>2661.57</v>
      </c>
      <c r="G788" s="2">
        <v>1788.16</v>
      </c>
      <c r="H788" s="2">
        <v>869.24</v>
      </c>
      <c r="I788" s="2">
        <v>586.01</v>
      </c>
    </row>
    <row r="789" spans="1:9" x14ac:dyDescent="0.3">
      <c r="A789" s="2" t="s">
        <v>176</v>
      </c>
      <c r="B789" s="2" t="s">
        <v>126</v>
      </c>
      <c r="C789" s="2" t="s">
        <v>93</v>
      </c>
      <c r="D789" s="2">
        <v>56</v>
      </c>
      <c r="E789" s="2">
        <v>60</v>
      </c>
      <c r="F789" s="2">
        <v>1521.16</v>
      </c>
      <c r="G789" s="2">
        <v>2497.81</v>
      </c>
      <c r="H789" s="2">
        <v>1112.96</v>
      </c>
      <c r="I789" s="2">
        <v>1085.06</v>
      </c>
    </row>
    <row r="790" spans="1:9" x14ac:dyDescent="0.3">
      <c r="A790" s="2" t="s">
        <v>176</v>
      </c>
      <c r="B790" s="2" t="s">
        <v>126</v>
      </c>
      <c r="C790" s="2" t="s">
        <v>124</v>
      </c>
      <c r="D790" s="2">
        <v>59</v>
      </c>
      <c r="E790" s="2">
        <v>53</v>
      </c>
      <c r="F790" s="2">
        <v>2389.31</v>
      </c>
      <c r="G790" s="2">
        <v>2277.52</v>
      </c>
      <c r="H790" s="2">
        <v>726.41</v>
      </c>
      <c r="I790" s="2">
        <v>755.09</v>
      </c>
    </row>
    <row r="791" spans="1:9" x14ac:dyDescent="0.3">
      <c r="A791" s="2" t="s">
        <v>176</v>
      </c>
      <c r="B791" s="2" t="s">
        <v>126</v>
      </c>
      <c r="C791" s="2" t="s">
        <v>152</v>
      </c>
      <c r="D791" s="2">
        <v>62</v>
      </c>
      <c r="E791" s="2">
        <v>64</v>
      </c>
      <c r="F791" s="2">
        <v>1445.46</v>
      </c>
      <c r="G791" s="2">
        <v>2284.5500000000002</v>
      </c>
      <c r="H791" s="2">
        <v>682.01</v>
      </c>
      <c r="I791" s="2">
        <v>1441.79</v>
      </c>
    </row>
    <row r="792" spans="1:9" x14ac:dyDescent="0.3">
      <c r="A792" s="2" t="s">
        <v>176</v>
      </c>
      <c r="B792" s="2" t="s">
        <v>126</v>
      </c>
      <c r="C792" s="2" t="s">
        <v>153</v>
      </c>
      <c r="D792" s="2">
        <v>26</v>
      </c>
      <c r="E792" s="2">
        <v>23</v>
      </c>
      <c r="F792" s="2">
        <v>544.39</v>
      </c>
      <c r="G792" s="2">
        <v>533.87</v>
      </c>
      <c r="H792" s="2">
        <v>334.73</v>
      </c>
      <c r="I792" s="2">
        <v>240.98</v>
      </c>
    </row>
    <row r="793" spans="1:9" x14ac:dyDescent="0.3">
      <c r="A793" s="2" t="s">
        <v>176</v>
      </c>
      <c r="B793" s="2" t="s">
        <v>154</v>
      </c>
      <c r="C793" s="2" t="s">
        <v>92</v>
      </c>
      <c r="D793" s="2">
        <v>92</v>
      </c>
      <c r="E793" s="2">
        <v>101</v>
      </c>
      <c r="F793" s="2">
        <v>3655.86</v>
      </c>
      <c r="G793" s="2">
        <v>3613.24</v>
      </c>
      <c r="H793" s="2">
        <v>1887.81</v>
      </c>
      <c r="I793" s="2">
        <v>1397.75</v>
      </c>
    </row>
    <row r="794" spans="1:9" x14ac:dyDescent="0.3">
      <c r="A794" s="2" t="s">
        <v>176</v>
      </c>
      <c r="B794" s="2" t="s">
        <v>154</v>
      </c>
      <c r="C794" s="2" t="s">
        <v>93</v>
      </c>
      <c r="D794" s="2">
        <v>56</v>
      </c>
      <c r="E794" s="2">
        <v>51</v>
      </c>
      <c r="F794" s="2">
        <v>2325.98</v>
      </c>
      <c r="G794" s="2">
        <v>1040.02</v>
      </c>
      <c r="H794" s="2">
        <v>1333.67</v>
      </c>
      <c r="I794" s="2">
        <v>1011.65</v>
      </c>
    </row>
    <row r="795" spans="1:9" x14ac:dyDescent="0.3">
      <c r="A795" s="2" t="s">
        <v>176</v>
      </c>
      <c r="B795" s="2" t="s">
        <v>154</v>
      </c>
      <c r="C795" s="2" t="s">
        <v>124</v>
      </c>
      <c r="D795" s="2">
        <v>20</v>
      </c>
      <c r="E795" s="2">
        <v>19</v>
      </c>
      <c r="F795" s="2">
        <v>783.35</v>
      </c>
      <c r="G795" s="2">
        <v>585.73</v>
      </c>
      <c r="H795" s="2">
        <v>423.04</v>
      </c>
      <c r="I795" s="2">
        <v>443.77</v>
      </c>
    </row>
    <row r="796" spans="1:9" x14ac:dyDescent="0.3">
      <c r="A796" s="2" t="s">
        <v>176</v>
      </c>
      <c r="B796" s="2" t="s">
        <v>154</v>
      </c>
      <c r="C796" s="2" t="s">
        <v>152</v>
      </c>
      <c r="D796" s="2">
        <v>57</v>
      </c>
      <c r="E796" s="2">
        <v>62</v>
      </c>
      <c r="F796" s="2">
        <v>1239.69</v>
      </c>
      <c r="G796" s="2">
        <v>2387.5</v>
      </c>
      <c r="H796" s="2">
        <v>1022.31</v>
      </c>
      <c r="I796" s="2">
        <v>1302.9000000000001</v>
      </c>
    </row>
    <row r="797" spans="1:9" x14ac:dyDescent="0.3">
      <c r="A797" s="2" t="s">
        <v>176</v>
      </c>
      <c r="B797" s="2" t="s">
        <v>154</v>
      </c>
      <c r="C797" s="2" t="s">
        <v>153</v>
      </c>
      <c r="D797" s="2">
        <v>48</v>
      </c>
      <c r="E797" s="2">
        <v>41</v>
      </c>
      <c r="F797" s="2">
        <v>1270.9000000000001</v>
      </c>
      <c r="G797" s="2">
        <v>1458.97</v>
      </c>
      <c r="H797" s="2">
        <v>552.88</v>
      </c>
      <c r="I797" s="2">
        <v>552.08000000000004</v>
      </c>
    </row>
    <row r="798" spans="1:9" x14ac:dyDescent="0.3">
      <c r="A798" s="2" t="s">
        <v>176</v>
      </c>
      <c r="B798" s="2" t="s">
        <v>155</v>
      </c>
      <c r="C798" s="2" t="s">
        <v>92</v>
      </c>
      <c r="D798" s="2">
        <v>59</v>
      </c>
      <c r="E798" s="2">
        <v>53</v>
      </c>
      <c r="F798" s="2">
        <v>2111.36</v>
      </c>
      <c r="G798" s="2">
        <v>1455.53</v>
      </c>
      <c r="H798" s="2">
        <v>1143.4100000000001</v>
      </c>
      <c r="I798" s="2">
        <v>672.22</v>
      </c>
    </row>
    <row r="799" spans="1:9" x14ac:dyDescent="0.3">
      <c r="A799" s="2" t="s">
        <v>176</v>
      </c>
      <c r="B799" s="2" t="s">
        <v>155</v>
      </c>
      <c r="C799" s="2" t="s">
        <v>93</v>
      </c>
      <c r="D799" s="2">
        <v>81</v>
      </c>
      <c r="E799" s="2">
        <v>78</v>
      </c>
      <c r="F799" s="2">
        <v>1876.4</v>
      </c>
      <c r="G799" s="2">
        <v>3054.38</v>
      </c>
      <c r="H799" s="2">
        <v>1244.93</v>
      </c>
      <c r="I799" s="2">
        <v>1316.7</v>
      </c>
    </row>
    <row r="800" spans="1:9" x14ac:dyDescent="0.3">
      <c r="A800" s="2" t="s">
        <v>176</v>
      </c>
      <c r="B800" s="2" t="s">
        <v>155</v>
      </c>
      <c r="C800" s="2" t="s">
        <v>124</v>
      </c>
      <c r="D800" s="2">
        <v>95</v>
      </c>
      <c r="E800" s="2">
        <v>92</v>
      </c>
      <c r="F800" s="2">
        <v>2196.69</v>
      </c>
      <c r="G800" s="2">
        <v>4027.19</v>
      </c>
      <c r="H800" s="2">
        <v>1733.7</v>
      </c>
      <c r="I800" s="2">
        <v>1616.48</v>
      </c>
    </row>
    <row r="801" spans="1:9" x14ac:dyDescent="0.3">
      <c r="A801" s="2" t="s">
        <v>176</v>
      </c>
      <c r="B801" s="2" t="s">
        <v>155</v>
      </c>
      <c r="C801" s="2" t="s">
        <v>152</v>
      </c>
      <c r="D801" s="2">
        <v>94</v>
      </c>
      <c r="E801" s="2">
        <v>84</v>
      </c>
      <c r="F801" s="2">
        <v>4695.58</v>
      </c>
      <c r="G801" s="2">
        <v>2796.39</v>
      </c>
      <c r="H801" s="2">
        <v>1436.78</v>
      </c>
      <c r="I801" s="2">
        <v>1237.0999999999999</v>
      </c>
    </row>
    <row r="802" spans="1:9" x14ac:dyDescent="0.3">
      <c r="A802" s="2" t="s">
        <v>176</v>
      </c>
      <c r="B802" s="2" t="s">
        <v>155</v>
      </c>
      <c r="C802" s="2" t="s">
        <v>153</v>
      </c>
      <c r="D802" s="2">
        <v>51</v>
      </c>
      <c r="E802" s="2">
        <v>56</v>
      </c>
      <c r="F802" s="2">
        <v>1650.89</v>
      </c>
      <c r="G802" s="2">
        <v>2183.84</v>
      </c>
      <c r="H802" s="2">
        <v>1142.01</v>
      </c>
      <c r="I802" s="2">
        <v>831.7</v>
      </c>
    </row>
    <row r="803" spans="1:9" x14ac:dyDescent="0.3">
      <c r="A803" s="2" t="s">
        <v>177</v>
      </c>
      <c r="B803" s="2" t="s">
        <v>123</v>
      </c>
      <c r="C803" s="2" t="s">
        <v>92</v>
      </c>
      <c r="D803" s="2">
        <v>40</v>
      </c>
      <c r="E803" s="2">
        <v>40</v>
      </c>
      <c r="F803" s="2">
        <v>1056.71</v>
      </c>
      <c r="G803" s="2">
        <v>1718.85</v>
      </c>
      <c r="H803" s="2">
        <v>955.69</v>
      </c>
      <c r="I803" s="2">
        <v>552.45000000000005</v>
      </c>
    </row>
    <row r="804" spans="1:9" x14ac:dyDescent="0.3">
      <c r="A804" s="2" t="s">
        <v>177</v>
      </c>
      <c r="B804" s="2" t="s">
        <v>123</v>
      </c>
      <c r="C804" s="2" t="s">
        <v>93</v>
      </c>
      <c r="D804" s="2">
        <v>67</v>
      </c>
      <c r="E804" s="2">
        <v>65</v>
      </c>
      <c r="F804" s="2">
        <v>2138.15</v>
      </c>
      <c r="G804" s="2">
        <v>2716.31</v>
      </c>
      <c r="H804" s="2">
        <v>1657.87</v>
      </c>
      <c r="I804" s="2">
        <v>1230.8699999999999</v>
      </c>
    </row>
    <row r="805" spans="1:9" x14ac:dyDescent="0.3">
      <c r="A805" s="2" t="s">
        <v>177</v>
      </c>
      <c r="B805" s="2" t="s">
        <v>123</v>
      </c>
      <c r="C805" s="2" t="s">
        <v>124</v>
      </c>
      <c r="D805" s="2">
        <v>76</v>
      </c>
      <c r="E805" s="2">
        <v>67</v>
      </c>
      <c r="F805" s="2">
        <v>3549.94</v>
      </c>
      <c r="G805" s="2">
        <v>1353.2</v>
      </c>
      <c r="H805" s="2">
        <v>1882.21</v>
      </c>
      <c r="I805" s="2">
        <v>885.9</v>
      </c>
    </row>
    <row r="806" spans="1:9" x14ac:dyDescent="0.3">
      <c r="A806" s="2" t="s">
        <v>177</v>
      </c>
      <c r="B806" s="2" t="s">
        <v>123</v>
      </c>
      <c r="C806" s="2" t="s">
        <v>152</v>
      </c>
      <c r="D806" s="2">
        <v>50</v>
      </c>
      <c r="E806" s="2">
        <v>42</v>
      </c>
      <c r="F806" s="2">
        <v>2232.91</v>
      </c>
      <c r="G806" s="2">
        <v>1709.05</v>
      </c>
      <c r="H806" s="2">
        <v>706.97</v>
      </c>
      <c r="I806" s="2">
        <v>768.81</v>
      </c>
    </row>
    <row r="807" spans="1:9" x14ac:dyDescent="0.3">
      <c r="A807" s="2" t="s">
        <v>177</v>
      </c>
      <c r="B807" s="2" t="s">
        <v>123</v>
      </c>
      <c r="C807" s="2" t="s">
        <v>153</v>
      </c>
      <c r="D807" s="2">
        <v>81</v>
      </c>
      <c r="E807" s="2">
        <v>82</v>
      </c>
      <c r="F807" s="2">
        <v>3009.02</v>
      </c>
      <c r="G807" s="2">
        <v>1871.95</v>
      </c>
      <c r="H807" s="2">
        <v>1369.35</v>
      </c>
      <c r="I807" s="2">
        <v>1012.01</v>
      </c>
    </row>
    <row r="808" spans="1:9" x14ac:dyDescent="0.3">
      <c r="A808" s="2" t="s">
        <v>177</v>
      </c>
      <c r="B808" s="2" t="s">
        <v>125</v>
      </c>
      <c r="C808" s="2" t="s">
        <v>92</v>
      </c>
      <c r="D808" s="2">
        <v>43</v>
      </c>
      <c r="E808" s="2">
        <v>41</v>
      </c>
      <c r="F808" s="2">
        <v>1610.98</v>
      </c>
      <c r="G808" s="2">
        <v>1106.58</v>
      </c>
      <c r="H808" s="2">
        <v>953.14</v>
      </c>
      <c r="I808" s="2">
        <v>466.52</v>
      </c>
    </row>
    <row r="809" spans="1:9" x14ac:dyDescent="0.3">
      <c r="A809" s="2" t="s">
        <v>177</v>
      </c>
      <c r="B809" s="2" t="s">
        <v>125</v>
      </c>
      <c r="C809" s="2" t="s">
        <v>93</v>
      </c>
      <c r="D809" s="2">
        <v>61</v>
      </c>
      <c r="E809" s="2">
        <v>62</v>
      </c>
      <c r="F809" s="2">
        <v>1617.91</v>
      </c>
      <c r="G809" s="2">
        <v>1383.59</v>
      </c>
      <c r="H809" s="2">
        <v>907.09</v>
      </c>
      <c r="I809" s="2">
        <v>1068.76</v>
      </c>
    </row>
    <row r="810" spans="1:9" x14ac:dyDescent="0.3">
      <c r="A810" s="2" t="s">
        <v>177</v>
      </c>
      <c r="B810" s="2" t="s">
        <v>125</v>
      </c>
      <c r="C810" s="2" t="s">
        <v>124</v>
      </c>
      <c r="D810" s="2">
        <v>72</v>
      </c>
      <c r="E810" s="2">
        <v>79</v>
      </c>
      <c r="F810" s="2">
        <v>2929.53</v>
      </c>
      <c r="G810" s="2">
        <v>2945.67</v>
      </c>
      <c r="H810" s="2">
        <v>1700.27</v>
      </c>
      <c r="I810" s="2">
        <v>1495.35</v>
      </c>
    </row>
    <row r="811" spans="1:9" x14ac:dyDescent="0.3">
      <c r="A811" s="2" t="s">
        <v>177</v>
      </c>
      <c r="B811" s="2" t="s">
        <v>125</v>
      </c>
      <c r="C811" s="2" t="s">
        <v>152</v>
      </c>
      <c r="D811" s="2">
        <v>48</v>
      </c>
      <c r="E811" s="2">
        <v>41</v>
      </c>
      <c r="F811" s="2">
        <v>2124.0100000000002</v>
      </c>
      <c r="G811" s="2">
        <v>1289.3</v>
      </c>
      <c r="H811" s="2">
        <v>1041.69</v>
      </c>
      <c r="I811" s="2">
        <v>976.95</v>
      </c>
    </row>
    <row r="812" spans="1:9" x14ac:dyDescent="0.3">
      <c r="A812" s="2" t="s">
        <v>177</v>
      </c>
      <c r="B812" s="2" t="s">
        <v>125</v>
      </c>
      <c r="C812" s="2" t="s">
        <v>153</v>
      </c>
      <c r="D812" s="2">
        <v>52</v>
      </c>
      <c r="E812" s="2">
        <v>49</v>
      </c>
      <c r="F812" s="2">
        <v>2314.7399999999998</v>
      </c>
      <c r="G812" s="2">
        <v>1592.29</v>
      </c>
      <c r="H812" s="2">
        <v>1196.9100000000001</v>
      </c>
      <c r="I812" s="2">
        <v>1129.29</v>
      </c>
    </row>
    <row r="813" spans="1:9" x14ac:dyDescent="0.3">
      <c r="A813" s="2" t="s">
        <v>177</v>
      </c>
      <c r="B813" s="2" t="s">
        <v>126</v>
      </c>
      <c r="C813" s="2" t="s">
        <v>92</v>
      </c>
      <c r="D813" s="2">
        <v>39</v>
      </c>
      <c r="E813" s="2">
        <v>41</v>
      </c>
      <c r="F813" s="2">
        <v>1773.89</v>
      </c>
      <c r="G813" s="2">
        <v>1962.24</v>
      </c>
      <c r="H813" s="2">
        <v>760.82</v>
      </c>
      <c r="I813" s="2">
        <v>798.8</v>
      </c>
    </row>
    <row r="814" spans="1:9" x14ac:dyDescent="0.3">
      <c r="A814" s="2" t="s">
        <v>177</v>
      </c>
      <c r="B814" s="2" t="s">
        <v>126</v>
      </c>
      <c r="C814" s="2" t="s">
        <v>93</v>
      </c>
      <c r="D814" s="2">
        <v>16</v>
      </c>
      <c r="E814" s="2">
        <v>15</v>
      </c>
      <c r="F814" s="2">
        <v>339.77</v>
      </c>
      <c r="G814" s="2">
        <v>542.97</v>
      </c>
      <c r="H814" s="2">
        <v>195.9</v>
      </c>
      <c r="I814" s="2">
        <v>263.04000000000002</v>
      </c>
    </row>
    <row r="815" spans="1:9" x14ac:dyDescent="0.3">
      <c r="A815" s="2" t="s">
        <v>177</v>
      </c>
      <c r="B815" s="2" t="s">
        <v>126</v>
      </c>
      <c r="C815" s="2" t="s">
        <v>124</v>
      </c>
      <c r="D815" s="2">
        <v>38</v>
      </c>
      <c r="E815" s="2">
        <v>34</v>
      </c>
      <c r="F815" s="2">
        <v>1527.94</v>
      </c>
      <c r="G815" s="2">
        <v>1697.31</v>
      </c>
      <c r="H815" s="2">
        <v>933.49</v>
      </c>
      <c r="I815" s="2">
        <v>723.95</v>
      </c>
    </row>
    <row r="816" spans="1:9" x14ac:dyDescent="0.3">
      <c r="A816" s="2" t="s">
        <v>177</v>
      </c>
      <c r="B816" s="2" t="s">
        <v>126</v>
      </c>
      <c r="C816" s="2" t="s">
        <v>152</v>
      </c>
      <c r="D816" s="2">
        <v>83</v>
      </c>
      <c r="E816" s="2">
        <v>83</v>
      </c>
      <c r="F816" s="2">
        <v>2212.9899999999998</v>
      </c>
      <c r="G816" s="2">
        <v>2381.56</v>
      </c>
      <c r="H816" s="2">
        <v>1320.93</v>
      </c>
      <c r="I816" s="2">
        <v>994.58</v>
      </c>
    </row>
    <row r="817" spans="1:9" x14ac:dyDescent="0.3">
      <c r="A817" s="2" t="s">
        <v>177</v>
      </c>
      <c r="B817" s="2" t="s">
        <v>126</v>
      </c>
      <c r="C817" s="2" t="s">
        <v>153</v>
      </c>
      <c r="D817" s="2">
        <v>20</v>
      </c>
      <c r="E817" s="2">
        <v>19</v>
      </c>
      <c r="F817" s="2">
        <v>847.19</v>
      </c>
      <c r="G817" s="2">
        <v>692.45</v>
      </c>
      <c r="H817" s="2">
        <v>278.77</v>
      </c>
      <c r="I817" s="2">
        <v>303.58</v>
      </c>
    </row>
    <row r="818" spans="1:9" x14ac:dyDescent="0.3">
      <c r="A818" s="2" t="s">
        <v>177</v>
      </c>
      <c r="B818" s="2" t="s">
        <v>154</v>
      </c>
      <c r="C818" s="2" t="s">
        <v>92</v>
      </c>
      <c r="D818" s="2">
        <v>65</v>
      </c>
      <c r="E818" s="2">
        <v>70</v>
      </c>
      <c r="F818" s="2">
        <v>1554.23</v>
      </c>
      <c r="G818" s="2">
        <v>1683.23</v>
      </c>
      <c r="H818" s="2">
        <v>1195.31</v>
      </c>
      <c r="I818" s="2">
        <v>1212.25</v>
      </c>
    </row>
    <row r="819" spans="1:9" x14ac:dyDescent="0.3">
      <c r="A819" s="2" t="s">
        <v>177</v>
      </c>
      <c r="B819" s="2" t="s">
        <v>154</v>
      </c>
      <c r="C819" s="2" t="s">
        <v>93</v>
      </c>
      <c r="D819" s="2">
        <v>93</v>
      </c>
      <c r="E819" s="2">
        <v>94</v>
      </c>
      <c r="F819" s="2">
        <v>3425.66</v>
      </c>
      <c r="G819" s="2">
        <v>4691.76</v>
      </c>
      <c r="H819" s="2">
        <v>1661.33</v>
      </c>
      <c r="I819" s="2">
        <v>1281.6600000000001</v>
      </c>
    </row>
    <row r="820" spans="1:9" x14ac:dyDescent="0.3">
      <c r="A820" s="2" t="s">
        <v>177</v>
      </c>
      <c r="B820" s="2" t="s">
        <v>154</v>
      </c>
      <c r="C820" s="2" t="s">
        <v>124</v>
      </c>
      <c r="D820" s="2">
        <v>44</v>
      </c>
      <c r="E820" s="2">
        <v>47</v>
      </c>
      <c r="F820" s="2">
        <v>1306.9000000000001</v>
      </c>
      <c r="G820" s="2">
        <v>2243.0300000000002</v>
      </c>
      <c r="H820" s="2">
        <v>499.13</v>
      </c>
      <c r="I820" s="2">
        <v>943.58</v>
      </c>
    </row>
    <row r="821" spans="1:9" x14ac:dyDescent="0.3">
      <c r="A821" s="2" t="s">
        <v>177</v>
      </c>
      <c r="B821" s="2" t="s">
        <v>154</v>
      </c>
      <c r="C821" s="2" t="s">
        <v>152</v>
      </c>
      <c r="D821" s="2">
        <v>64</v>
      </c>
      <c r="E821" s="2">
        <v>61</v>
      </c>
      <c r="F821" s="2">
        <v>1645.74</v>
      </c>
      <c r="G821" s="2">
        <v>1850.48</v>
      </c>
      <c r="H821" s="2">
        <v>1269.19</v>
      </c>
      <c r="I821" s="2">
        <v>1314.26</v>
      </c>
    </row>
    <row r="822" spans="1:9" x14ac:dyDescent="0.3">
      <c r="A822" s="2" t="s">
        <v>177</v>
      </c>
      <c r="B822" s="2" t="s">
        <v>154</v>
      </c>
      <c r="C822" s="2" t="s">
        <v>153</v>
      </c>
      <c r="D822" s="2">
        <v>31</v>
      </c>
      <c r="E822" s="2">
        <v>35</v>
      </c>
      <c r="F822" s="2">
        <v>1193.0899999999999</v>
      </c>
      <c r="G822" s="2">
        <v>1739.67</v>
      </c>
      <c r="H822" s="2">
        <v>515.63</v>
      </c>
      <c r="I822" s="2">
        <v>426.55</v>
      </c>
    </row>
    <row r="823" spans="1:9" x14ac:dyDescent="0.3">
      <c r="A823" s="2" t="s">
        <v>177</v>
      </c>
      <c r="B823" s="2" t="s">
        <v>155</v>
      </c>
      <c r="C823" s="2" t="s">
        <v>92</v>
      </c>
      <c r="D823" s="2">
        <v>15</v>
      </c>
      <c r="E823" s="2">
        <v>16</v>
      </c>
      <c r="F823" s="2">
        <v>405.07</v>
      </c>
      <c r="G823" s="2">
        <v>648.97</v>
      </c>
      <c r="H823" s="2">
        <v>185.1</v>
      </c>
      <c r="I823" s="2">
        <v>334.84</v>
      </c>
    </row>
    <row r="824" spans="1:9" x14ac:dyDescent="0.3">
      <c r="A824" s="2" t="s">
        <v>177</v>
      </c>
      <c r="B824" s="2" t="s">
        <v>155</v>
      </c>
      <c r="C824" s="2" t="s">
        <v>93</v>
      </c>
      <c r="D824" s="2">
        <v>20</v>
      </c>
      <c r="E824" s="2">
        <v>17</v>
      </c>
      <c r="F824" s="2">
        <v>432.72</v>
      </c>
      <c r="G824" s="2">
        <v>823.96</v>
      </c>
      <c r="H824" s="2">
        <v>478.02</v>
      </c>
      <c r="I824" s="2">
        <v>391.53</v>
      </c>
    </row>
    <row r="825" spans="1:9" x14ac:dyDescent="0.3">
      <c r="A825" s="2" t="s">
        <v>177</v>
      </c>
      <c r="B825" s="2" t="s">
        <v>155</v>
      </c>
      <c r="C825" s="2" t="s">
        <v>124</v>
      </c>
      <c r="D825" s="2">
        <v>46</v>
      </c>
      <c r="E825" s="2">
        <v>39</v>
      </c>
      <c r="F825" s="2">
        <v>1877.44</v>
      </c>
      <c r="G825" s="2">
        <v>910.2</v>
      </c>
      <c r="H825" s="2">
        <v>770.54</v>
      </c>
      <c r="I825" s="2">
        <v>403.31</v>
      </c>
    </row>
    <row r="826" spans="1:9" x14ac:dyDescent="0.3">
      <c r="A826" s="2" t="s">
        <v>177</v>
      </c>
      <c r="B826" s="2" t="s">
        <v>155</v>
      </c>
      <c r="C826" s="2" t="s">
        <v>152</v>
      </c>
      <c r="D826" s="2">
        <v>36</v>
      </c>
      <c r="E826" s="2">
        <v>38</v>
      </c>
      <c r="F826" s="2">
        <v>948.83</v>
      </c>
      <c r="G826" s="2">
        <v>1382.92</v>
      </c>
      <c r="H826" s="2">
        <v>765.19</v>
      </c>
      <c r="I826" s="2">
        <v>692.82</v>
      </c>
    </row>
    <row r="827" spans="1:9" x14ac:dyDescent="0.3">
      <c r="A827" s="2" t="s">
        <v>177</v>
      </c>
      <c r="B827" s="2" t="s">
        <v>155</v>
      </c>
      <c r="C827" s="2" t="s">
        <v>153</v>
      </c>
      <c r="D827" s="2">
        <v>89</v>
      </c>
      <c r="E827" s="2">
        <v>95</v>
      </c>
      <c r="F827" s="2">
        <v>2157.4</v>
      </c>
      <c r="G827" s="2">
        <v>3891.45</v>
      </c>
      <c r="H827" s="2">
        <v>914.55</v>
      </c>
      <c r="I827" s="2">
        <v>1780.78</v>
      </c>
    </row>
    <row r="828" spans="1:9" x14ac:dyDescent="0.3">
      <c r="A828" s="2" t="s">
        <v>178</v>
      </c>
      <c r="B828" s="2" t="s">
        <v>123</v>
      </c>
      <c r="C828" s="2" t="s">
        <v>92</v>
      </c>
      <c r="D828" s="2">
        <v>94</v>
      </c>
      <c r="E828" s="2">
        <v>94</v>
      </c>
      <c r="F828" s="2">
        <v>2600.39</v>
      </c>
      <c r="G828" s="2">
        <v>2049.5100000000002</v>
      </c>
      <c r="H828" s="2">
        <v>1222.98</v>
      </c>
      <c r="I828" s="2">
        <v>1922.1</v>
      </c>
    </row>
    <row r="829" spans="1:9" x14ac:dyDescent="0.3">
      <c r="A829" s="2" t="s">
        <v>178</v>
      </c>
      <c r="B829" s="2" t="s">
        <v>123</v>
      </c>
      <c r="C829" s="2" t="s">
        <v>93</v>
      </c>
      <c r="D829" s="2">
        <v>44</v>
      </c>
      <c r="E829" s="2">
        <v>38</v>
      </c>
      <c r="F829" s="2">
        <v>1744.28</v>
      </c>
      <c r="G829" s="2">
        <v>769.5</v>
      </c>
      <c r="H829" s="2">
        <v>696.51</v>
      </c>
      <c r="I829" s="2">
        <v>534.65</v>
      </c>
    </row>
    <row r="830" spans="1:9" x14ac:dyDescent="0.3">
      <c r="A830" s="2" t="s">
        <v>178</v>
      </c>
      <c r="B830" s="2" t="s">
        <v>123</v>
      </c>
      <c r="C830" s="2" t="s">
        <v>124</v>
      </c>
      <c r="D830" s="2">
        <v>94</v>
      </c>
      <c r="E830" s="2">
        <v>90</v>
      </c>
      <c r="F830" s="2">
        <v>2184.25</v>
      </c>
      <c r="G830" s="2">
        <v>2589.7399999999998</v>
      </c>
      <c r="H830" s="2">
        <v>2185.6</v>
      </c>
      <c r="I830" s="2">
        <v>1421.81</v>
      </c>
    </row>
    <row r="831" spans="1:9" x14ac:dyDescent="0.3">
      <c r="A831" s="2" t="s">
        <v>178</v>
      </c>
      <c r="B831" s="2" t="s">
        <v>123</v>
      </c>
      <c r="C831" s="2" t="s">
        <v>152</v>
      </c>
      <c r="D831" s="2">
        <v>58</v>
      </c>
      <c r="E831" s="2">
        <v>58</v>
      </c>
      <c r="F831" s="2">
        <v>2394.86</v>
      </c>
      <c r="G831" s="2">
        <v>2732.74</v>
      </c>
      <c r="H831" s="2">
        <v>1001.66</v>
      </c>
      <c r="I831" s="2">
        <v>1099.48</v>
      </c>
    </row>
    <row r="832" spans="1:9" x14ac:dyDescent="0.3">
      <c r="A832" s="2" t="s">
        <v>178</v>
      </c>
      <c r="B832" s="2" t="s">
        <v>123</v>
      </c>
      <c r="C832" s="2" t="s">
        <v>153</v>
      </c>
      <c r="D832" s="2">
        <v>21</v>
      </c>
      <c r="E832" s="2">
        <v>19</v>
      </c>
      <c r="F832" s="2">
        <v>735.41</v>
      </c>
      <c r="G832" s="2">
        <v>641.04999999999995</v>
      </c>
      <c r="H832" s="2">
        <v>501.8</v>
      </c>
      <c r="I832" s="2">
        <v>196.12</v>
      </c>
    </row>
    <row r="833" spans="1:9" x14ac:dyDescent="0.3">
      <c r="A833" s="2" t="s">
        <v>178</v>
      </c>
      <c r="B833" s="2" t="s">
        <v>125</v>
      </c>
      <c r="C833" s="2" t="s">
        <v>92</v>
      </c>
      <c r="D833" s="2">
        <v>41</v>
      </c>
      <c r="E833" s="2">
        <v>46</v>
      </c>
      <c r="F833" s="2">
        <v>1195.06</v>
      </c>
      <c r="G833" s="2">
        <v>1596.11</v>
      </c>
      <c r="H833" s="2">
        <v>867.8</v>
      </c>
      <c r="I833" s="2">
        <v>472.68</v>
      </c>
    </row>
    <row r="834" spans="1:9" x14ac:dyDescent="0.3">
      <c r="A834" s="2" t="s">
        <v>178</v>
      </c>
      <c r="B834" s="2" t="s">
        <v>125</v>
      </c>
      <c r="C834" s="2" t="s">
        <v>93</v>
      </c>
      <c r="D834" s="2">
        <v>97</v>
      </c>
      <c r="E834" s="2">
        <v>92</v>
      </c>
      <c r="F834" s="2">
        <v>3759.42</v>
      </c>
      <c r="G834" s="2">
        <v>2491.9299999999998</v>
      </c>
      <c r="H834" s="2">
        <v>2393.35</v>
      </c>
      <c r="I834" s="2">
        <v>1611.73</v>
      </c>
    </row>
    <row r="835" spans="1:9" x14ac:dyDescent="0.3">
      <c r="A835" s="2" t="s">
        <v>178</v>
      </c>
      <c r="B835" s="2" t="s">
        <v>125</v>
      </c>
      <c r="C835" s="2" t="s">
        <v>124</v>
      </c>
      <c r="D835" s="2">
        <v>17</v>
      </c>
      <c r="E835" s="2">
        <v>17</v>
      </c>
      <c r="F835" s="2">
        <v>788.13</v>
      </c>
      <c r="G835" s="2">
        <v>794.11</v>
      </c>
      <c r="H835" s="2">
        <v>377.79</v>
      </c>
      <c r="I835" s="2">
        <v>177.51</v>
      </c>
    </row>
    <row r="836" spans="1:9" x14ac:dyDescent="0.3">
      <c r="A836" s="2" t="s">
        <v>178</v>
      </c>
      <c r="B836" s="2" t="s">
        <v>125</v>
      </c>
      <c r="C836" s="2" t="s">
        <v>152</v>
      </c>
      <c r="D836" s="2">
        <v>81</v>
      </c>
      <c r="E836" s="2">
        <v>91</v>
      </c>
      <c r="F836" s="2">
        <v>2168.17</v>
      </c>
      <c r="G836" s="2">
        <v>2753.08</v>
      </c>
      <c r="H836" s="2">
        <v>1287.31</v>
      </c>
      <c r="I836" s="2">
        <v>1097.3599999999999</v>
      </c>
    </row>
    <row r="837" spans="1:9" x14ac:dyDescent="0.3">
      <c r="A837" s="2" t="s">
        <v>178</v>
      </c>
      <c r="B837" s="2" t="s">
        <v>125</v>
      </c>
      <c r="C837" s="2" t="s">
        <v>153</v>
      </c>
      <c r="D837" s="2">
        <v>58</v>
      </c>
      <c r="E837" s="2">
        <v>58</v>
      </c>
      <c r="F837" s="2">
        <v>2339.71</v>
      </c>
      <c r="G837" s="2">
        <v>2678.5</v>
      </c>
      <c r="H837" s="2">
        <v>1177.28</v>
      </c>
      <c r="I837" s="2">
        <v>943.08</v>
      </c>
    </row>
    <row r="838" spans="1:9" x14ac:dyDescent="0.3">
      <c r="A838" s="2" t="s">
        <v>178</v>
      </c>
      <c r="B838" s="2" t="s">
        <v>126</v>
      </c>
      <c r="C838" s="2" t="s">
        <v>92</v>
      </c>
      <c r="D838" s="2">
        <v>83</v>
      </c>
      <c r="E838" s="2">
        <v>74</v>
      </c>
      <c r="F838" s="2">
        <v>4076.64</v>
      </c>
      <c r="G838" s="2">
        <v>3499.61</v>
      </c>
      <c r="H838" s="2">
        <v>1239.96</v>
      </c>
      <c r="I838" s="2">
        <v>1341.88</v>
      </c>
    </row>
    <row r="839" spans="1:9" x14ac:dyDescent="0.3">
      <c r="A839" s="2" t="s">
        <v>178</v>
      </c>
      <c r="B839" s="2" t="s">
        <v>126</v>
      </c>
      <c r="C839" s="2" t="s">
        <v>93</v>
      </c>
      <c r="D839" s="2">
        <v>36</v>
      </c>
      <c r="E839" s="2">
        <v>37</v>
      </c>
      <c r="F839" s="2">
        <v>1347.51</v>
      </c>
      <c r="G839" s="2">
        <v>1499.29</v>
      </c>
      <c r="H839" s="2">
        <v>469.25</v>
      </c>
      <c r="I839" s="2">
        <v>446.65</v>
      </c>
    </row>
    <row r="840" spans="1:9" x14ac:dyDescent="0.3">
      <c r="A840" s="2" t="s">
        <v>178</v>
      </c>
      <c r="B840" s="2" t="s">
        <v>126</v>
      </c>
      <c r="C840" s="2" t="s">
        <v>124</v>
      </c>
      <c r="D840" s="2">
        <v>98</v>
      </c>
      <c r="E840" s="2">
        <v>104</v>
      </c>
      <c r="F840" s="2">
        <v>3499.99</v>
      </c>
      <c r="G840" s="2">
        <v>2501.9899999999998</v>
      </c>
      <c r="H840" s="2">
        <v>2443.66</v>
      </c>
      <c r="I840" s="2">
        <v>2562.21</v>
      </c>
    </row>
    <row r="841" spans="1:9" x14ac:dyDescent="0.3">
      <c r="A841" s="2" t="s">
        <v>178</v>
      </c>
      <c r="B841" s="2" t="s">
        <v>126</v>
      </c>
      <c r="C841" s="2" t="s">
        <v>152</v>
      </c>
      <c r="D841" s="2">
        <v>28</v>
      </c>
      <c r="E841" s="2">
        <v>29</v>
      </c>
      <c r="F841" s="2">
        <v>1034.47</v>
      </c>
      <c r="G841" s="2">
        <v>717.5</v>
      </c>
      <c r="H841" s="2">
        <v>308.48</v>
      </c>
      <c r="I841" s="2">
        <v>521.84</v>
      </c>
    </row>
    <row r="842" spans="1:9" x14ac:dyDescent="0.3">
      <c r="A842" s="2" t="s">
        <v>178</v>
      </c>
      <c r="B842" s="2" t="s">
        <v>126</v>
      </c>
      <c r="C842" s="2" t="s">
        <v>153</v>
      </c>
      <c r="D842" s="2">
        <v>25</v>
      </c>
      <c r="E842" s="2">
        <v>22</v>
      </c>
      <c r="F842" s="2">
        <v>1129.6400000000001</v>
      </c>
      <c r="G842" s="2">
        <v>536.04999999999995</v>
      </c>
      <c r="H842" s="2">
        <v>261.06</v>
      </c>
      <c r="I842" s="2">
        <v>325.17</v>
      </c>
    </row>
    <row r="843" spans="1:9" x14ac:dyDescent="0.3">
      <c r="A843" s="2" t="s">
        <v>178</v>
      </c>
      <c r="B843" s="2" t="s">
        <v>154</v>
      </c>
      <c r="C843" s="2" t="s">
        <v>92</v>
      </c>
      <c r="D843" s="2">
        <v>62</v>
      </c>
      <c r="E843" s="2">
        <v>70</v>
      </c>
      <c r="F843" s="2">
        <v>1804.23</v>
      </c>
      <c r="G843" s="2">
        <v>2965.78</v>
      </c>
      <c r="H843" s="2">
        <v>1384.18</v>
      </c>
      <c r="I843" s="2">
        <v>1368.69</v>
      </c>
    </row>
    <row r="844" spans="1:9" x14ac:dyDescent="0.3">
      <c r="A844" s="2" t="s">
        <v>178</v>
      </c>
      <c r="B844" s="2" t="s">
        <v>154</v>
      </c>
      <c r="C844" s="2" t="s">
        <v>93</v>
      </c>
      <c r="D844" s="2">
        <v>45</v>
      </c>
      <c r="E844" s="2">
        <v>40</v>
      </c>
      <c r="F844" s="2">
        <v>1153.71</v>
      </c>
      <c r="G844" s="2">
        <v>957.86</v>
      </c>
      <c r="H844" s="2">
        <v>467.68</v>
      </c>
      <c r="I844" s="2">
        <v>991.57</v>
      </c>
    </row>
    <row r="845" spans="1:9" x14ac:dyDescent="0.3">
      <c r="A845" s="2" t="s">
        <v>178</v>
      </c>
      <c r="B845" s="2" t="s">
        <v>154</v>
      </c>
      <c r="C845" s="2" t="s">
        <v>124</v>
      </c>
      <c r="D845" s="2">
        <v>88</v>
      </c>
      <c r="E845" s="2">
        <v>81</v>
      </c>
      <c r="F845" s="2">
        <v>3256.99</v>
      </c>
      <c r="G845" s="2">
        <v>2181.11</v>
      </c>
      <c r="H845" s="2">
        <v>1186.48</v>
      </c>
      <c r="I845" s="2">
        <v>1645.16</v>
      </c>
    </row>
    <row r="846" spans="1:9" x14ac:dyDescent="0.3">
      <c r="A846" s="2" t="s">
        <v>178</v>
      </c>
      <c r="B846" s="2" t="s">
        <v>154</v>
      </c>
      <c r="C846" s="2" t="s">
        <v>152</v>
      </c>
      <c r="D846" s="2">
        <v>55</v>
      </c>
      <c r="E846" s="2">
        <v>48</v>
      </c>
      <c r="F846" s="2">
        <v>2386.71</v>
      </c>
      <c r="G846" s="2">
        <v>1153.08</v>
      </c>
      <c r="H846" s="2">
        <v>1248.06</v>
      </c>
      <c r="I846" s="2">
        <v>817.51</v>
      </c>
    </row>
    <row r="847" spans="1:9" x14ac:dyDescent="0.3">
      <c r="A847" s="2" t="s">
        <v>178</v>
      </c>
      <c r="B847" s="2" t="s">
        <v>154</v>
      </c>
      <c r="C847" s="2" t="s">
        <v>153</v>
      </c>
      <c r="D847" s="2">
        <v>93</v>
      </c>
      <c r="E847" s="2">
        <v>89</v>
      </c>
      <c r="F847" s="2">
        <v>4237.4399999999996</v>
      </c>
      <c r="G847" s="2">
        <v>3092.16</v>
      </c>
      <c r="H847" s="2">
        <v>1121.83</v>
      </c>
      <c r="I847" s="2">
        <v>1148</v>
      </c>
    </row>
    <row r="848" spans="1:9" x14ac:dyDescent="0.3">
      <c r="A848" s="2" t="s">
        <v>178</v>
      </c>
      <c r="B848" s="2" t="s">
        <v>155</v>
      </c>
      <c r="C848" s="2" t="s">
        <v>92</v>
      </c>
      <c r="D848" s="2">
        <v>14</v>
      </c>
      <c r="E848" s="2">
        <v>13</v>
      </c>
      <c r="F848" s="2">
        <v>686.9</v>
      </c>
      <c r="G848" s="2">
        <v>620.91999999999996</v>
      </c>
      <c r="H848" s="2">
        <v>339.54</v>
      </c>
      <c r="I848" s="2">
        <v>173.4</v>
      </c>
    </row>
    <row r="849" spans="1:9" x14ac:dyDescent="0.3">
      <c r="A849" s="2" t="s">
        <v>178</v>
      </c>
      <c r="B849" s="2" t="s">
        <v>155</v>
      </c>
      <c r="C849" s="2" t="s">
        <v>93</v>
      </c>
      <c r="D849" s="2">
        <v>95</v>
      </c>
      <c r="E849" s="2">
        <v>108</v>
      </c>
      <c r="F849" s="2">
        <v>4059.66</v>
      </c>
      <c r="G849" s="2">
        <v>2374.2800000000002</v>
      </c>
      <c r="H849" s="2">
        <v>2271.12</v>
      </c>
      <c r="I849" s="2">
        <v>2676.72</v>
      </c>
    </row>
    <row r="850" spans="1:9" x14ac:dyDescent="0.3">
      <c r="A850" s="2" t="s">
        <v>178</v>
      </c>
      <c r="B850" s="2" t="s">
        <v>155</v>
      </c>
      <c r="C850" s="2" t="s">
        <v>124</v>
      </c>
      <c r="D850" s="2">
        <v>88</v>
      </c>
      <c r="E850" s="2">
        <v>87</v>
      </c>
      <c r="F850" s="2">
        <v>2617.7199999999998</v>
      </c>
      <c r="G850" s="2">
        <v>2934.19</v>
      </c>
      <c r="H850" s="2">
        <v>1205.75</v>
      </c>
      <c r="I850" s="2">
        <v>1398.35</v>
      </c>
    </row>
    <row r="851" spans="1:9" x14ac:dyDescent="0.3">
      <c r="A851" s="2" t="s">
        <v>178</v>
      </c>
      <c r="B851" s="2" t="s">
        <v>155</v>
      </c>
      <c r="C851" s="2" t="s">
        <v>152</v>
      </c>
      <c r="D851" s="2">
        <v>15</v>
      </c>
      <c r="E851" s="2">
        <v>15</v>
      </c>
      <c r="F851" s="2">
        <v>670.95</v>
      </c>
      <c r="G851" s="2">
        <v>624.09</v>
      </c>
      <c r="H851" s="2">
        <v>238.68</v>
      </c>
      <c r="I851" s="2">
        <v>361.31</v>
      </c>
    </row>
    <row r="852" spans="1:9" x14ac:dyDescent="0.3">
      <c r="A852" s="2" t="s">
        <v>178</v>
      </c>
      <c r="B852" s="2" t="s">
        <v>155</v>
      </c>
      <c r="C852" s="2" t="s">
        <v>153</v>
      </c>
      <c r="D852" s="2">
        <v>83</v>
      </c>
      <c r="E852" s="2">
        <v>85</v>
      </c>
      <c r="F852" s="2">
        <v>2967.82</v>
      </c>
      <c r="G852" s="2">
        <v>3933.25</v>
      </c>
      <c r="H852" s="2">
        <v>1809.72</v>
      </c>
      <c r="I852" s="2">
        <v>1513.83</v>
      </c>
    </row>
    <row r="853" spans="1:9" x14ac:dyDescent="0.3">
      <c r="A853" s="2" t="s">
        <v>179</v>
      </c>
      <c r="B853" s="2" t="s">
        <v>123</v>
      </c>
      <c r="C853" s="2" t="s">
        <v>92</v>
      </c>
      <c r="D853" s="2">
        <v>67</v>
      </c>
      <c r="E853" s="2">
        <v>66</v>
      </c>
      <c r="F853" s="2">
        <v>3104.31</v>
      </c>
      <c r="G853" s="2">
        <v>3058</v>
      </c>
      <c r="H853" s="2">
        <v>916.95</v>
      </c>
      <c r="I853" s="2">
        <v>1192.49</v>
      </c>
    </row>
    <row r="854" spans="1:9" x14ac:dyDescent="0.3">
      <c r="A854" s="2" t="s">
        <v>179</v>
      </c>
      <c r="B854" s="2" t="s">
        <v>123</v>
      </c>
      <c r="C854" s="2" t="s">
        <v>93</v>
      </c>
      <c r="D854" s="2">
        <v>15</v>
      </c>
      <c r="E854" s="2">
        <v>15</v>
      </c>
      <c r="F854" s="2">
        <v>532.26</v>
      </c>
      <c r="G854" s="2">
        <v>583.79</v>
      </c>
      <c r="H854" s="2">
        <v>161.09</v>
      </c>
      <c r="I854" s="2">
        <v>215.52</v>
      </c>
    </row>
    <row r="855" spans="1:9" x14ac:dyDescent="0.3">
      <c r="A855" s="2" t="s">
        <v>179</v>
      </c>
      <c r="B855" s="2" t="s">
        <v>123</v>
      </c>
      <c r="C855" s="2" t="s">
        <v>124</v>
      </c>
      <c r="D855" s="2">
        <v>60</v>
      </c>
      <c r="E855" s="2">
        <v>66</v>
      </c>
      <c r="F855" s="2">
        <v>2592.62</v>
      </c>
      <c r="G855" s="2">
        <v>1886.11</v>
      </c>
      <c r="H855" s="2">
        <v>749.84</v>
      </c>
      <c r="I855" s="2">
        <v>951.48</v>
      </c>
    </row>
    <row r="856" spans="1:9" x14ac:dyDescent="0.3">
      <c r="A856" s="2" t="s">
        <v>179</v>
      </c>
      <c r="B856" s="2" t="s">
        <v>123</v>
      </c>
      <c r="C856" s="2" t="s">
        <v>152</v>
      </c>
      <c r="D856" s="2">
        <v>16</v>
      </c>
      <c r="E856" s="2">
        <v>16</v>
      </c>
      <c r="F856" s="2">
        <v>753.76</v>
      </c>
      <c r="G856" s="2">
        <v>542.52</v>
      </c>
      <c r="H856" s="2">
        <v>315.06</v>
      </c>
      <c r="I856" s="2">
        <v>181.71</v>
      </c>
    </row>
    <row r="857" spans="1:9" x14ac:dyDescent="0.3">
      <c r="A857" s="2" t="s">
        <v>179</v>
      </c>
      <c r="B857" s="2" t="s">
        <v>123</v>
      </c>
      <c r="C857" s="2" t="s">
        <v>153</v>
      </c>
      <c r="D857" s="2">
        <v>74</v>
      </c>
      <c r="E857" s="2">
        <v>65</v>
      </c>
      <c r="F857" s="2">
        <v>3208.78</v>
      </c>
      <c r="G857" s="2">
        <v>3128.79</v>
      </c>
      <c r="H857" s="2">
        <v>1512.69</v>
      </c>
      <c r="I857" s="2">
        <v>781.92</v>
      </c>
    </row>
    <row r="858" spans="1:9" x14ac:dyDescent="0.3">
      <c r="A858" s="2" t="s">
        <v>179</v>
      </c>
      <c r="B858" s="2" t="s">
        <v>125</v>
      </c>
      <c r="C858" s="2" t="s">
        <v>92</v>
      </c>
      <c r="D858" s="2">
        <v>62</v>
      </c>
      <c r="E858" s="2">
        <v>58</v>
      </c>
      <c r="F858" s="2">
        <v>1286.3399999999999</v>
      </c>
      <c r="G858" s="2">
        <v>1949.4</v>
      </c>
      <c r="H858" s="2">
        <v>1453.85</v>
      </c>
      <c r="I858" s="2">
        <v>1359.34</v>
      </c>
    </row>
    <row r="859" spans="1:9" x14ac:dyDescent="0.3">
      <c r="A859" s="2" t="s">
        <v>179</v>
      </c>
      <c r="B859" s="2" t="s">
        <v>125</v>
      </c>
      <c r="C859" s="2" t="s">
        <v>93</v>
      </c>
      <c r="D859" s="2">
        <v>68</v>
      </c>
      <c r="E859" s="2">
        <v>59</v>
      </c>
      <c r="F859" s="2">
        <v>2021.11</v>
      </c>
      <c r="G859" s="2">
        <v>2327.98</v>
      </c>
      <c r="H859" s="2">
        <v>1405.7</v>
      </c>
      <c r="I859" s="2">
        <v>735.13</v>
      </c>
    </row>
    <row r="860" spans="1:9" x14ac:dyDescent="0.3">
      <c r="A860" s="2" t="s">
        <v>179</v>
      </c>
      <c r="B860" s="2" t="s">
        <v>125</v>
      </c>
      <c r="C860" s="2" t="s">
        <v>124</v>
      </c>
      <c r="D860" s="2">
        <v>25</v>
      </c>
      <c r="E860" s="2">
        <v>21</v>
      </c>
      <c r="F860" s="2">
        <v>1029.67</v>
      </c>
      <c r="G860" s="2">
        <v>819.47</v>
      </c>
      <c r="H860" s="2">
        <v>281.99</v>
      </c>
      <c r="I860" s="2">
        <v>432.79</v>
      </c>
    </row>
    <row r="861" spans="1:9" x14ac:dyDescent="0.3">
      <c r="A861" s="2" t="s">
        <v>179</v>
      </c>
      <c r="B861" s="2" t="s">
        <v>125</v>
      </c>
      <c r="C861" s="2" t="s">
        <v>152</v>
      </c>
      <c r="D861" s="2">
        <v>75</v>
      </c>
      <c r="E861" s="2">
        <v>77</v>
      </c>
      <c r="F861" s="2">
        <v>1859.77</v>
      </c>
      <c r="G861" s="2">
        <v>2811.3</v>
      </c>
      <c r="H861" s="2">
        <v>799.39</v>
      </c>
      <c r="I861" s="2">
        <v>967.37</v>
      </c>
    </row>
    <row r="862" spans="1:9" x14ac:dyDescent="0.3">
      <c r="A862" s="2" t="s">
        <v>179</v>
      </c>
      <c r="B862" s="2" t="s">
        <v>125</v>
      </c>
      <c r="C862" s="2" t="s">
        <v>153</v>
      </c>
      <c r="D862" s="2">
        <v>52</v>
      </c>
      <c r="E862" s="2">
        <v>53</v>
      </c>
      <c r="F862" s="2">
        <v>2068.87</v>
      </c>
      <c r="G862" s="2">
        <v>1298.6400000000001</v>
      </c>
      <c r="H862" s="2">
        <v>1197.68</v>
      </c>
      <c r="I862" s="2">
        <v>672.2</v>
      </c>
    </row>
    <row r="863" spans="1:9" x14ac:dyDescent="0.3">
      <c r="A863" s="2" t="s">
        <v>179</v>
      </c>
      <c r="B863" s="2" t="s">
        <v>126</v>
      </c>
      <c r="C863" s="2" t="s">
        <v>92</v>
      </c>
      <c r="D863" s="2">
        <v>16</v>
      </c>
      <c r="E863" s="2">
        <v>15</v>
      </c>
      <c r="F863" s="2">
        <v>468.57</v>
      </c>
      <c r="G863" s="2">
        <v>645.88</v>
      </c>
      <c r="H863" s="2">
        <v>267.10000000000002</v>
      </c>
      <c r="I863" s="2">
        <v>290.95</v>
      </c>
    </row>
    <row r="864" spans="1:9" x14ac:dyDescent="0.3">
      <c r="A864" s="2" t="s">
        <v>179</v>
      </c>
      <c r="B864" s="2" t="s">
        <v>126</v>
      </c>
      <c r="C864" s="2" t="s">
        <v>93</v>
      </c>
      <c r="D864" s="2">
        <v>25</v>
      </c>
      <c r="E864" s="2">
        <v>27</v>
      </c>
      <c r="F864" s="2">
        <v>1220.33</v>
      </c>
      <c r="G864" s="2">
        <v>542.86</v>
      </c>
      <c r="H864" s="2">
        <v>537.02</v>
      </c>
      <c r="I864" s="2">
        <v>274.94</v>
      </c>
    </row>
    <row r="865" spans="1:9" x14ac:dyDescent="0.3">
      <c r="A865" s="2" t="s">
        <v>179</v>
      </c>
      <c r="B865" s="2" t="s">
        <v>126</v>
      </c>
      <c r="C865" s="2" t="s">
        <v>124</v>
      </c>
      <c r="D865" s="2">
        <v>73</v>
      </c>
      <c r="E865" s="2">
        <v>80</v>
      </c>
      <c r="F865" s="2">
        <v>2650.27</v>
      </c>
      <c r="G865" s="2">
        <v>1613.8</v>
      </c>
      <c r="H865" s="2">
        <v>1696.56</v>
      </c>
      <c r="I865" s="2">
        <v>1085.45</v>
      </c>
    </row>
    <row r="866" spans="1:9" x14ac:dyDescent="0.3">
      <c r="A866" s="2" t="s">
        <v>179</v>
      </c>
      <c r="B866" s="2" t="s">
        <v>126</v>
      </c>
      <c r="C866" s="2" t="s">
        <v>152</v>
      </c>
      <c r="D866" s="2">
        <v>85</v>
      </c>
      <c r="E866" s="2">
        <v>89</v>
      </c>
      <c r="F866" s="2">
        <v>2857.03</v>
      </c>
      <c r="G866" s="2">
        <v>2959.81</v>
      </c>
      <c r="H866" s="2">
        <v>1616.55</v>
      </c>
      <c r="I866" s="2">
        <v>898.77</v>
      </c>
    </row>
    <row r="867" spans="1:9" x14ac:dyDescent="0.3">
      <c r="A867" s="2" t="s">
        <v>179</v>
      </c>
      <c r="B867" s="2" t="s">
        <v>126</v>
      </c>
      <c r="C867" s="2" t="s">
        <v>153</v>
      </c>
      <c r="D867" s="2">
        <v>80</v>
      </c>
      <c r="E867" s="2">
        <v>74</v>
      </c>
      <c r="F867" s="2">
        <v>3108.73</v>
      </c>
      <c r="G867" s="2">
        <v>3300.67</v>
      </c>
      <c r="H867" s="2">
        <v>1049.17</v>
      </c>
      <c r="I867" s="2">
        <v>945.17</v>
      </c>
    </row>
    <row r="868" spans="1:9" x14ac:dyDescent="0.3">
      <c r="A868" s="2" t="s">
        <v>179</v>
      </c>
      <c r="B868" s="2" t="s">
        <v>154</v>
      </c>
      <c r="C868" s="2" t="s">
        <v>92</v>
      </c>
      <c r="D868" s="2">
        <v>17</v>
      </c>
      <c r="E868" s="2">
        <v>17</v>
      </c>
      <c r="F868" s="2">
        <v>358.73</v>
      </c>
      <c r="G868" s="2">
        <v>775.45</v>
      </c>
      <c r="H868" s="2">
        <v>340.08</v>
      </c>
      <c r="I868" s="2">
        <v>383.69</v>
      </c>
    </row>
    <row r="869" spans="1:9" x14ac:dyDescent="0.3">
      <c r="A869" s="2" t="s">
        <v>179</v>
      </c>
      <c r="B869" s="2" t="s">
        <v>154</v>
      </c>
      <c r="C869" s="2" t="s">
        <v>93</v>
      </c>
      <c r="D869" s="2">
        <v>48</v>
      </c>
      <c r="E869" s="2">
        <v>45</v>
      </c>
      <c r="F869" s="2">
        <v>1086.29</v>
      </c>
      <c r="G869" s="2">
        <v>1047</v>
      </c>
      <c r="H869" s="2">
        <v>1195.49</v>
      </c>
      <c r="I869" s="2">
        <v>558.9</v>
      </c>
    </row>
    <row r="870" spans="1:9" x14ac:dyDescent="0.3">
      <c r="A870" s="2" t="s">
        <v>179</v>
      </c>
      <c r="B870" s="2" t="s">
        <v>154</v>
      </c>
      <c r="C870" s="2" t="s">
        <v>124</v>
      </c>
      <c r="D870" s="2">
        <v>46</v>
      </c>
      <c r="E870" s="2">
        <v>47</v>
      </c>
      <c r="F870" s="2">
        <v>1874.29</v>
      </c>
      <c r="G870" s="2">
        <v>1778.91</v>
      </c>
      <c r="H870" s="2">
        <v>1003.24</v>
      </c>
      <c r="I870" s="2">
        <v>595.08000000000004</v>
      </c>
    </row>
    <row r="871" spans="1:9" x14ac:dyDescent="0.3">
      <c r="A871" s="2" t="s">
        <v>179</v>
      </c>
      <c r="B871" s="2" t="s">
        <v>154</v>
      </c>
      <c r="C871" s="2" t="s">
        <v>152</v>
      </c>
      <c r="D871" s="2">
        <v>68</v>
      </c>
      <c r="E871" s="2">
        <v>73</v>
      </c>
      <c r="F871" s="2">
        <v>2094.7800000000002</v>
      </c>
      <c r="G871" s="2">
        <v>1538.49</v>
      </c>
      <c r="H871" s="2">
        <v>1463.88</v>
      </c>
      <c r="I871" s="2">
        <v>1083.49</v>
      </c>
    </row>
    <row r="872" spans="1:9" x14ac:dyDescent="0.3">
      <c r="A872" s="2" t="s">
        <v>179</v>
      </c>
      <c r="B872" s="2" t="s">
        <v>154</v>
      </c>
      <c r="C872" s="2" t="s">
        <v>153</v>
      </c>
      <c r="D872" s="2">
        <v>58</v>
      </c>
      <c r="E872" s="2">
        <v>63</v>
      </c>
      <c r="F872" s="2">
        <v>2479.69</v>
      </c>
      <c r="G872" s="2">
        <v>2853.86</v>
      </c>
      <c r="H872" s="2">
        <v>636.49</v>
      </c>
      <c r="I872" s="2">
        <v>1074.92</v>
      </c>
    </row>
    <row r="873" spans="1:9" x14ac:dyDescent="0.3">
      <c r="A873" s="2" t="s">
        <v>179</v>
      </c>
      <c r="B873" s="2" t="s">
        <v>155</v>
      </c>
      <c r="C873" s="2" t="s">
        <v>92</v>
      </c>
      <c r="D873" s="2">
        <v>25</v>
      </c>
      <c r="E873" s="2">
        <v>26</v>
      </c>
      <c r="F873" s="2">
        <v>705.81</v>
      </c>
      <c r="G873" s="2">
        <v>931.1</v>
      </c>
      <c r="H873" s="2">
        <v>446.74</v>
      </c>
      <c r="I873" s="2">
        <v>531.37</v>
      </c>
    </row>
    <row r="874" spans="1:9" x14ac:dyDescent="0.3">
      <c r="A874" s="2" t="s">
        <v>179</v>
      </c>
      <c r="B874" s="2" t="s">
        <v>155</v>
      </c>
      <c r="C874" s="2" t="s">
        <v>93</v>
      </c>
      <c r="D874" s="2">
        <v>88</v>
      </c>
      <c r="E874" s="2">
        <v>76</v>
      </c>
      <c r="F874" s="2">
        <v>3268.41</v>
      </c>
      <c r="G874" s="2">
        <v>3752.92</v>
      </c>
      <c r="H874" s="2">
        <v>1578.21</v>
      </c>
      <c r="I874" s="2">
        <v>859.94</v>
      </c>
    </row>
    <row r="875" spans="1:9" x14ac:dyDescent="0.3">
      <c r="A875" s="2" t="s">
        <v>179</v>
      </c>
      <c r="B875" s="2" t="s">
        <v>155</v>
      </c>
      <c r="C875" s="2" t="s">
        <v>124</v>
      </c>
      <c r="D875" s="2">
        <v>98</v>
      </c>
      <c r="E875" s="2">
        <v>101</v>
      </c>
      <c r="F875" s="2">
        <v>4277.26</v>
      </c>
      <c r="G875" s="2">
        <v>4161.62</v>
      </c>
      <c r="H875" s="2">
        <v>1607.77</v>
      </c>
      <c r="I875" s="2">
        <v>2294.41</v>
      </c>
    </row>
    <row r="876" spans="1:9" x14ac:dyDescent="0.3">
      <c r="A876" s="2" t="s">
        <v>179</v>
      </c>
      <c r="B876" s="2" t="s">
        <v>155</v>
      </c>
      <c r="C876" s="2" t="s">
        <v>152</v>
      </c>
      <c r="D876" s="2">
        <v>43</v>
      </c>
      <c r="E876" s="2">
        <v>43</v>
      </c>
      <c r="F876" s="2">
        <v>2143.58</v>
      </c>
      <c r="G876" s="2">
        <v>1316.47</v>
      </c>
      <c r="H876" s="2">
        <v>513.66</v>
      </c>
      <c r="I876" s="2">
        <v>792.9</v>
      </c>
    </row>
    <row r="877" spans="1:9" x14ac:dyDescent="0.3">
      <c r="A877" s="2" t="s">
        <v>179</v>
      </c>
      <c r="B877" s="2" t="s">
        <v>155</v>
      </c>
      <c r="C877" s="2" t="s">
        <v>153</v>
      </c>
      <c r="D877" s="2">
        <v>76</v>
      </c>
      <c r="E877" s="2">
        <v>81</v>
      </c>
      <c r="F877" s="2">
        <v>2654.85</v>
      </c>
      <c r="G877" s="2">
        <v>3583.39</v>
      </c>
      <c r="H877" s="2">
        <v>1767.38</v>
      </c>
      <c r="I877" s="2">
        <v>1092.76</v>
      </c>
    </row>
    <row r="878" spans="1:9" x14ac:dyDescent="0.3">
      <c r="A878" s="2" t="s">
        <v>180</v>
      </c>
      <c r="B878" s="2" t="s">
        <v>123</v>
      </c>
      <c r="C878" s="2" t="s">
        <v>92</v>
      </c>
      <c r="D878" s="2">
        <v>47</v>
      </c>
      <c r="E878" s="2">
        <v>53</v>
      </c>
      <c r="F878" s="2">
        <v>942.23</v>
      </c>
      <c r="G878" s="2">
        <v>1098.1400000000001</v>
      </c>
      <c r="H878" s="2">
        <v>910.95</v>
      </c>
      <c r="I878" s="2">
        <v>623.75</v>
      </c>
    </row>
    <row r="879" spans="1:9" x14ac:dyDescent="0.3">
      <c r="A879" s="2" t="s">
        <v>180</v>
      </c>
      <c r="B879" s="2" t="s">
        <v>123</v>
      </c>
      <c r="C879" s="2" t="s">
        <v>93</v>
      </c>
      <c r="D879" s="2">
        <v>36</v>
      </c>
      <c r="E879" s="2">
        <v>39</v>
      </c>
      <c r="F879" s="2">
        <v>1798.91</v>
      </c>
      <c r="G879" s="2">
        <v>1264.43</v>
      </c>
      <c r="H879" s="2">
        <v>540.25</v>
      </c>
      <c r="I879" s="2">
        <v>717.84</v>
      </c>
    </row>
    <row r="880" spans="1:9" x14ac:dyDescent="0.3">
      <c r="A880" s="2" t="s">
        <v>180</v>
      </c>
      <c r="B880" s="2" t="s">
        <v>123</v>
      </c>
      <c r="C880" s="2" t="s">
        <v>124</v>
      </c>
      <c r="D880" s="2">
        <v>91</v>
      </c>
      <c r="E880" s="2">
        <v>83</v>
      </c>
      <c r="F880" s="2">
        <v>3568.89</v>
      </c>
      <c r="G880" s="2">
        <v>3378.14</v>
      </c>
      <c r="H880" s="2">
        <v>1257.28</v>
      </c>
      <c r="I880" s="2">
        <v>914.46</v>
      </c>
    </row>
    <row r="881" spans="1:9" x14ac:dyDescent="0.3">
      <c r="A881" s="2" t="s">
        <v>180</v>
      </c>
      <c r="B881" s="2" t="s">
        <v>123</v>
      </c>
      <c r="C881" s="2" t="s">
        <v>152</v>
      </c>
      <c r="D881" s="2">
        <v>48</v>
      </c>
      <c r="E881" s="2">
        <v>48</v>
      </c>
      <c r="F881" s="2">
        <v>1426.45</v>
      </c>
      <c r="G881" s="2">
        <v>968.83</v>
      </c>
      <c r="H881" s="2">
        <v>973.8</v>
      </c>
      <c r="I881" s="2">
        <v>725.78</v>
      </c>
    </row>
    <row r="882" spans="1:9" x14ac:dyDescent="0.3">
      <c r="A882" s="2" t="s">
        <v>180</v>
      </c>
      <c r="B882" s="2" t="s">
        <v>123</v>
      </c>
      <c r="C882" s="2" t="s">
        <v>153</v>
      </c>
      <c r="D882" s="2">
        <v>82</v>
      </c>
      <c r="E882" s="2">
        <v>84</v>
      </c>
      <c r="F882" s="2">
        <v>1711.63</v>
      </c>
      <c r="G882" s="2">
        <v>2122.59</v>
      </c>
      <c r="H882" s="2">
        <v>1226.53</v>
      </c>
      <c r="I882" s="2">
        <v>1265.8</v>
      </c>
    </row>
    <row r="883" spans="1:9" x14ac:dyDescent="0.3">
      <c r="A883" s="2" t="s">
        <v>180</v>
      </c>
      <c r="B883" s="2" t="s">
        <v>125</v>
      </c>
      <c r="C883" s="2" t="s">
        <v>92</v>
      </c>
      <c r="D883" s="2">
        <v>96</v>
      </c>
      <c r="E883" s="2">
        <v>95</v>
      </c>
      <c r="F883" s="2">
        <v>3286.56</v>
      </c>
      <c r="G883" s="2">
        <v>2001.34</v>
      </c>
      <c r="H883" s="2">
        <v>1155.49</v>
      </c>
      <c r="I883" s="2">
        <v>1171.43</v>
      </c>
    </row>
    <row r="884" spans="1:9" x14ac:dyDescent="0.3">
      <c r="A884" s="2" t="s">
        <v>180</v>
      </c>
      <c r="B884" s="2" t="s">
        <v>125</v>
      </c>
      <c r="C884" s="2" t="s">
        <v>93</v>
      </c>
      <c r="D884" s="2">
        <v>68</v>
      </c>
      <c r="E884" s="2">
        <v>75</v>
      </c>
      <c r="F884" s="2">
        <v>2455.41</v>
      </c>
      <c r="G884" s="2">
        <v>2254</v>
      </c>
      <c r="H884" s="2">
        <v>1479.67</v>
      </c>
      <c r="I884" s="2">
        <v>1215.7</v>
      </c>
    </row>
    <row r="885" spans="1:9" x14ac:dyDescent="0.3">
      <c r="A885" s="2" t="s">
        <v>180</v>
      </c>
      <c r="B885" s="2" t="s">
        <v>125</v>
      </c>
      <c r="C885" s="2" t="s">
        <v>124</v>
      </c>
      <c r="D885" s="2">
        <v>17</v>
      </c>
      <c r="E885" s="2">
        <v>18</v>
      </c>
      <c r="F885" s="2">
        <v>492.67</v>
      </c>
      <c r="G885" s="2">
        <v>751.48</v>
      </c>
      <c r="H885" s="2">
        <v>250.45</v>
      </c>
      <c r="I885" s="2">
        <v>324.69</v>
      </c>
    </row>
    <row r="886" spans="1:9" x14ac:dyDescent="0.3">
      <c r="A886" s="2" t="s">
        <v>180</v>
      </c>
      <c r="B886" s="2" t="s">
        <v>125</v>
      </c>
      <c r="C886" s="2" t="s">
        <v>152</v>
      </c>
      <c r="D886" s="2">
        <v>36</v>
      </c>
      <c r="E886" s="2">
        <v>36</v>
      </c>
      <c r="F886" s="2">
        <v>1078.26</v>
      </c>
      <c r="G886" s="2">
        <v>1709.48</v>
      </c>
      <c r="H886" s="2">
        <v>789.72</v>
      </c>
      <c r="I886" s="2">
        <v>395.76</v>
      </c>
    </row>
    <row r="887" spans="1:9" x14ac:dyDescent="0.3">
      <c r="A887" s="2" t="s">
        <v>180</v>
      </c>
      <c r="B887" s="2" t="s">
        <v>125</v>
      </c>
      <c r="C887" s="2" t="s">
        <v>153</v>
      </c>
      <c r="D887" s="2">
        <v>29</v>
      </c>
      <c r="E887" s="2">
        <v>27</v>
      </c>
      <c r="F887" s="2">
        <v>607.12</v>
      </c>
      <c r="G887" s="2">
        <v>1336.73</v>
      </c>
      <c r="H887" s="2">
        <v>562.53</v>
      </c>
      <c r="I887" s="2">
        <v>611.16999999999996</v>
      </c>
    </row>
    <row r="888" spans="1:9" x14ac:dyDescent="0.3">
      <c r="A888" s="2" t="s">
        <v>180</v>
      </c>
      <c r="B888" s="2" t="s">
        <v>126</v>
      </c>
      <c r="C888" s="2" t="s">
        <v>92</v>
      </c>
      <c r="D888" s="2">
        <v>83</v>
      </c>
      <c r="E888" s="2">
        <v>85</v>
      </c>
      <c r="F888" s="2">
        <v>2126.5700000000002</v>
      </c>
      <c r="G888" s="2">
        <v>1997.95</v>
      </c>
      <c r="H888" s="2">
        <v>1804.02</v>
      </c>
      <c r="I888" s="2">
        <v>1243.06</v>
      </c>
    </row>
    <row r="889" spans="1:9" x14ac:dyDescent="0.3">
      <c r="A889" s="2" t="s">
        <v>180</v>
      </c>
      <c r="B889" s="2" t="s">
        <v>126</v>
      </c>
      <c r="C889" s="2" t="s">
        <v>93</v>
      </c>
      <c r="D889" s="2">
        <v>50</v>
      </c>
      <c r="E889" s="2">
        <v>53</v>
      </c>
      <c r="F889" s="2">
        <v>1407.25</v>
      </c>
      <c r="G889" s="2">
        <v>1198.01</v>
      </c>
      <c r="H889" s="2">
        <v>1157.79</v>
      </c>
      <c r="I889" s="2">
        <v>825.41</v>
      </c>
    </row>
    <row r="890" spans="1:9" x14ac:dyDescent="0.3">
      <c r="A890" s="2" t="s">
        <v>180</v>
      </c>
      <c r="B890" s="2" t="s">
        <v>126</v>
      </c>
      <c r="C890" s="2" t="s">
        <v>124</v>
      </c>
      <c r="D890" s="2">
        <v>48</v>
      </c>
      <c r="E890" s="2">
        <v>43</v>
      </c>
      <c r="F890" s="2">
        <v>1395.34</v>
      </c>
      <c r="G890" s="2">
        <v>1004.78</v>
      </c>
      <c r="H890" s="2">
        <v>1045.1600000000001</v>
      </c>
      <c r="I890" s="2">
        <v>931.67</v>
      </c>
    </row>
    <row r="891" spans="1:9" x14ac:dyDescent="0.3">
      <c r="A891" s="2" t="s">
        <v>180</v>
      </c>
      <c r="B891" s="2" t="s">
        <v>126</v>
      </c>
      <c r="C891" s="2" t="s">
        <v>152</v>
      </c>
      <c r="D891" s="2">
        <v>21</v>
      </c>
      <c r="E891" s="2">
        <v>20</v>
      </c>
      <c r="F891" s="2">
        <v>435.71</v>
      </c>
      <c r="G891" s="2">
        <v>689.6</v>
      </c>
      <c r="H891" s="2">
        <v>367.52</v>
      </c>
      <c r="I891" s="2">
        <v>257.06</v>
      </c>
    </row>
    <row r="892" spans="1:9" x14ac:dyDescent="0.3">
      <c r="A892" s="2" t="s">
        <v>180</v>
      </c>
      <c r="B892" s="2" t="s">
        <v>126</v>
      </c>
      <c r="C892" s="2" t="s">
        <v>153</v>
      </c>
      <c r="D892" s="2">
        <v>71</v>
      </c>
      <c r="E892" s="2">
        <v>75</v>
      </c>
      <c r="F892" s="2">
        <v>2535.33</v>
      </c>
      <c r="G892" s="2">
        <v>3244.95</v>
      </c>
      <c r="H892" s="2">
        <v>862.61</v>
      </c>
      <c r="I892" s="2">
        <v>1730.77</v>
      </c>
    </row>
    <row r="893" spans="1:9" x14ac:dyDescent="0.3">
      <c r="A893" s="2" t="s">
        <v>180</v>
      </c>
      <c r="B893" s="2" t="s">
        <v>154</v>
      </c>
      <c r="C893" s="2" t="s">
        <v>92</v>
      </c>
      <c r="D893" s="2">
        <v>76</v>
      </c>
      <c r="E893" s="2">
        <v>80</v>
      </c>
      <c r="F893" s="2">
        <v>1822.6</v>
      </c>
      <c r="G893" s="2">
        <v>3338.97</v>
      </c>
      <c r="H893" s="2">
        <v>1283.68</v>
      </c>
      <c r="I893" s="2">
        <v>1656.41</v>
      </c>
    </row>
    <row r="894" spans="1:9" x14ac:dyDescent="0.3">
      <c r="A894" s="2" t="s">
        <v>180</v>
      </c>
      <c r="B894" s="2" t="s">
        <v>154</v>
      </c>
      <c r="C894" s="2" t="s">
        <v>93</v>
      </c>
      <c r="D894" s="2">
        <v>76</v>
      </c>
      <c r="E894" s="2">
        <v>67</v>
      </c>
      <c r="F894" s="2">
        <v>2229.04</v>
      </c>
      <c r="G894" s="2">
        <v>1428.5</v>
      </c>
      <c r="H894" s="2">
        <v>1726.86</v>
      </c>
      <c r="I894" s="2">
        <v>1546.23</v>
      </c>
    </row>
    <row r="895" spans="1:9" x14ac:dyDescent="0.3">
      <c r="A895" s="2" t="s">
        <v>180</v>
      </c>
      <c r="B895" s="2" t="s">
        <v>154</v>
      </c>
      <c r="C895" s="2" t="s">
        <v>124</v>
      </c>
      <c r="D895" s="2">
        <v>52</v>
      </c>
      <c r="E895" s="2">
        <v>51</v>
      </c>
      <c r="F895" s="2">
        <v>1111.98</v>
      </c>
      <c r="G895" s="2">
        <v>1816.48</v>
      </c>
      <c r="H895" s="2">
        <v>1034.01</v>
      </c>
      <c r="I895" s="2">
        <v>749.05</v>
      </c>
    </row>
    <row r="896" spans="1:9" x14ac:dyDescent="0.3">
      <c r="A896" s="2" t="s">
        <v>180</v>
      </c>
      <c r="B896" s="2" t="s">
        <v>154</v>
      </c>
      <c r="C896" s="2" t="s">
        <v>152</v>
      </c>
      <c r="D896" s="2">
        <v>83</v>
      </c>
      <c r="E896" s="2">
        <v>89</v>
      </c>
      <c r="F896" s="2">
        <v>3250.74</v>
      </c>
      <c r="G896" s="2">
        <v>2340.29</v>
      </c>
      <c r="H896" s="2">
        <v>1079.69</v>
      </c>
      <c r="I896" s="2">
        <v>1272.57</v>
      </c>
    </row>
    <row r="897" spans="1:9" x14ac:dyDescent="0.3">
      <c r="A897" s="2" t="s">
        <v>180</v>
      </c>
      <c r="B897" s="2" t="s">
        <v>154</v>
      </c>
      <c r="C897" s="2" t="s">
        <v>153</v>
      </c>
      <c r="D897" s="2">
        <v>78</v>
      </c>
      <c r="E897" s="2">
        <v>73</v>
      </c>
      <c r="F897" s="2">
        <v>2592.21</v>
      </c>
      <c r="G897" s="2">
        <v>1717.66</v>
      </c>
      <c r="H897" s="2">
        <v>954.71</v>
      </c>
      <c r="I897" s="2">
        <v>1029.6300000000001</v>
      </c>
    </row>
    <row r="898" spans="1:9" x14ac:dyDescent="0.3">
      <c r="A898" s="2" t="s">
        <v>180</v>
      </c>
      <c r="B898" s="2" t="s">
        <v>155</v>
      </c>
      <c r="C898" s="2" t="s">
        <v>92</v>
      </c>
      <c r="D898" s="2">
        <v>11</v>
      </c>
      <c r="E898" s="2">
        <v>12</v>
      </c>
      <c r="F898" s="2">
        <v>404.68</v>
      </c>
      <c r="G898" s="2">
        <v>276.86</v>
      </c>
      <c r="H898" s="2">
        <v>199.52</v>
      </c>
      <c r="I898" s="2">
        <v>218.89</v>
      </c>
    </row>
    <row r="899" spans="1:9" x14ac:dyDescent="0.3">
      <c r="A899" s="2" t="s">
        <v>180</v>
      </c>
      <c r="B899" s="2" t="s">
        <v>155</v>
      </c>
      <c r="C899" s="2" t="s">
        <v>93</v>
      </c>
      <c r="D899" s="2">
        <v>44</v>
      </c>
      <c r="E899" s="2">
        <v>39</v>
      </c>
      <c r="F899" s="2">
        <v>1809.75</v>
      </c>
      <c r="G899" s="2">
        <v>1111.42</v>
      </c>
      <c r="H899" s="2">
        <v>601.58000000000004</v>
      </c>
      <c r="I899" s="2">
        <v>431.68</v>
      </c>
    </row>
    <row r="900" spans="1:9" x14ac:dyDescent="0.3">
      <c r="A900" s="2" t="s">
        <v>180</v>
      </c>
      <c r="B900" s="2" t="s">
        <v>155</v>
      </c>
      <c r="C900" s="2" t="s">
        <v>124</v>
      </c>
      <c r="D900" s="2">
        <v>88</v>
      </c>
      <c r="E900" s="2">
        <v>98</v>
      </c>
      <c r="F900" s="2">
        <v>3187.12</v>
      </c>
      <c r="G900" s="2">
        <v>2109.13</v>
      </c>
      <c r="H900" s="2">
        <v>918.27</v>
      </c>
      <c r="I900" s="2">
        <v>2307.84</v>
      </c>
    </row>
    <row r="901" spans="1:9" x14ac:dyDescent="0.3">
      <c r="A901" s="2" t="s">
        <v>180</v>
      </c>
      <c r="B901" s="2" t="s">
        <v>155</v>
      </c>
      <c r="C901" s="2" t="s">
        <v>152</v>
      </c>
      <c r="D901" s="2">
        <v>16</v>
      </c>
      <c r="E901" s="2">
        <v>14</v>
      </c>
      <c r="F901" s="2">
        <v>345.82</v>
      </c>
      <c r="G901" s="2">
        <v>459.12</v>
      </c>
      <c r="H901" s="2">
        <v>202.96</v>
      </c>
      <c r="I901" s="2">
        <v>265.19</v>
      </c>
    </row>
    <row r="902" spans="1:9" x14ac:dyDescent="0.3">
      <c r="A902" s="2" t="s">
        <v>180</v>
      </c>
      <c r="B902" s="2" t="s">
        <v>155</v>
      </c>
      <c r="C902" s="2" t="s">
        <v>153</v>
      </c>
      <c r="D902" s="2">
        <v>85</v>
      </c>
      <c r="E902" s="2">
        <v>88</v>
      </c>
      <c r="F902" s="2">
        <v>3459.82</v>
      </c>
      <c r="G902" s="2">
        <v>2937.01</v>
      </c>
      <c r="H902" s="2">
        <v>1303.42</v>
      </c>
      <c r="I902" s="2">
        <v>1318.68</v>
      </c>
    </row>
    <row r="903" spans="1:9" x14ac:dyDescent="0.3">
      <c r="A903" s="2" t="s">
        <v>181</v>
      </c>
      <c r="B903" s="2" t="s">
        <v>123</v>
      </c>
      <c r="C903" s="2" t="s">
        <v>92</v>
      </c>
      <c r="D903" s="2">
        <v>35</v>
      </c>
      <c r="E903" s="2">
        <v>37</v>
      </c>
      <c r="F903" s="2">
        <v>1404.41</v>
      </c>
      <c r="G903" s="2">
        <v>1332.17</v>
      </c>
      <c r="H903" s="2">
        <v>861.18</v>
      </c>
      <c r="I903" s="2">
        <v>789.44</v>
      </c>
    </row>
    <row r="904" spans="1:9" x14ac:dyDescent="0.3">
      <c r="A904" s="2" t="s">
        <v>181</v>
      </c>
      <c r="B904" s="2" t="s">
        <v>123</v>
      </c>
      <c r="C904" s="2" t="s">
        <v>93</v>
      </c>
      <c r="D904" s="2">
        <v>69</v>
      </c>
      <c r="E904" s="2">
        <v>70</v>
      </c>
      <c r="F904" s="2">
        <v>1572.34</v>
      </c>
      <c r="G904" s="2">
        <v>3084.94</v>
      </c>
      <c r="H904" s="2">
        <v>1413.05</v>
      </c>
      <c r="I904" s="2">
        <v>802.13</v>
      </c>
    </row>
    <row r="905" spans="1:9" x14ac:dyDescent="0.3">
      <c r="A905" s="2" t="s">
        <v>181</v>
      </c>
      <c r="B905" s="2" t="s">
        <v>123</v>
      </c>
      <c r="C905" s="2" t="s">
        <v>124</v>
      </c>
      <c r="D905" s="2">
        <v>49</v>
      </c>
      <c r="E905" s="2">
        <v>51</v>
      </c>
      <c r="F905" s="2">
        <v>2024.02</v>
      </c>
      <c r="G905" s="2">
        <v>1732.06</v>
      </c>
      <c r="H905" s="2">
        <v>660.3</v>
      </c>
      <c r="I905" s="2">
        <v>681.2</v>
      </c>
    </row>
    <row r="906" spans="1:9" x14ac:dyDescent="0.3">
      <c r="A906" s="2" t="s">
        <v>181</v>
      </c>
      <c r="B906" s="2" t="s">
        <v>123</v>
      </c>
      <c r="C906" s="2" t="s">
        <v>152</v>
      </c>
      <c r="D906" s="2">
        <v>88</v>
      </c>
      <c r="E906" s="2">
        <v>81</v>
      </c>
      <c r="F906" s="2">
        <v>2719.51</v>
      </c>
      <c r="G906" s="2">
        <v>2065.5500000000002</v>
      </c>
      <c r="H906" s="2">
        <v>2090.79</v>
      </c>
      <c r="I906" s="2">
        <v>1211.3499999999999</v>
      </c>
    </row>
    <row r="907" spans="1:9" x14ac:dyDescent="0.3">
      <c r="A907" s="2" t="s">
        <v>181</v>
      </c>
      <c r="B907" s="2" t="s">
        <v>123</v>
      </c>
      <c r="C907" s="2" t="s">
        <v>153</v>
      </c>
      <c r="D907" s="2">
        <v>51</v>
      </c>
      <c r="E907" s="2">
        <v>50</v>
      </c>
      <c r="F907" s="2">
        <v>1066.3</v>
      </c>
      <c r="G907" s="2">
        <v>1713</v>
      </c>
      <c r="H907" s="2">
        <v>778.85</v>
      </c>
      <c r="I907" s="2">
        <v>845.93</v>
      </c>
    </row>
    <row r="908" spans="1:9" x14ac:dyDescent="0.3">
      <c r="A908" s="2" t="s">
        <v>181</v>
      </c>
      <c r="B908" s="2" t="s">
        <v>125</v>
      </c>
      <c r="C908" s="2" t="s">
        <v>92</v>
      </c>
      <c r="D908" s="2">
        <v>31</v>
      </c>
      <c r="E908" s="2">
        <v>28</v>
      </c>
      <c r="F908" s="2">
        <v>944.21</v>
      </c>
      <c r="G908" s="2">
        <v>1042.73</v>
      </c>
      <c r="H908" s="2">
        <v>546.20000000000005</v>
      </c>
      <c r="I908" s="2">
        <v>450.39</v>
      </c>
    </row>
    <row r="909" spans="1:9" x14ac:dyDescent="0.3">
      <c r="A909" s="2" t="s">
        <v>181</v>
      </c>
      <c r="B909" s="2" t="s">
        <v>125</v>
      </c>
      <c r="C909" s="2" t="s">
        <v>93</v>
      </c>
      <c r="D909" s="2">
        <v>23</v>
      </c>
      <c r="E909" s="2">
        <v>21</v>
      </c>
      <c r="F909" s="2">
        <v>908.12</v>
      </c>
      <c r="G909" s="2">
        <v>919.23</v>
      </c>
      <c r="H909" s="2">
        <v>413.8</v>
      </c>
      <c r="I909" s="2">
        <v>336.26</v>
      </c>
    </row>
    <row r="910" spans="1:9" x14ac:dyDescent="0.3">
      <c r="A910" s="2" t="s">
        <v>181</v>
      </c>
      <c r="B910" s="2" t="s">
        <v>125</v>
      </c>
      <c r="C910" s="2" t="s">
        <v>124</v>
      </c>
      <c r="D910" s="2">
        <v>62</v>
      </c>
      <c r="E910" s="2">
        <v>57</v>
      </c>
      <c r="F910" s="2">
        <v>1693.27</v>
      </c>
      <c r="G910" s="2">
        <v>1411.92</v>
      </c>
      <c r="H910" s="2">
        <v>1068.6099999999999</v>
      </c>
      <c r="I910" s="2">
        <v>626.48</v>
      </c>
    </row>
    <row r="911" spans="1:9" x14ac:dyDescent="0.3">
      <c r="A911" s="2" t="s">
        <v>181</v>
      </c>
      <c r="B911" s="2" t="s">
        <v>125</v>
      </c>
      <c r="C911" s="2" t="s">
        <v>152</v>
      </c>
      <c r="D911" s="2">
        <v>36</v>
      </c>
      <c r="E911" s="2">
        <v>39</v>
      </c>
      <c r="F911" s="2">
        <v>1358.25</v>
      </c>
      <c r="G911" s="2">
        <v>1697.65</v>
      </c>
      <c r="H911" s="2">
        <v>595.09</v>
      </c>
      <c r="I911" s="2">
        <v>850.59</v>
      </c>
    </row>
    <row r="912" spans="1:9" x14ac:dyDescent="0.3">
      <c r="A912" s="2" t="s">
        <v>181</v>
      </c>
      <c r="B912" s="2" t="s">
        <v>125</v>
      </c>
      <c r="C912" s="2" t="s">
        <v>153</v>
      </c>
      <c r="D912" s="2">
        <v>79</v>
      </c>
      <c r="E912" s="2">
        <v>83</v>
      </c>
      <c r="F912" s="2">
        <v>1990.21</v>
      </c>
      <c r="G912" s="2">
        <v>3327.32</v>
      </c>
      <c r="H912" s="2">
        <v>1666.15</v>
      </c>
      <c r="I912" s="2">
        <v>1716.33</v>
      </c>
    </row>
    <row r="913" spans="1:9" x14ac:dyDescent="0.3">
      <c r="A913" s="2" t="s">
        <v>181</v>
      </c>
      <c r="B913" s="2" t="s">
        <v>126</v>
      </c>
      <c r="C913" s="2" t="s">
        <v>92</v>
      </c>
      <c r="D913" s="2">
        <v>72</v>
      </c>
      <c r="E913" s="2">
        <v>63</v>
      </c>
      <c r="F913" s="2">
        <v>2727.52</v>
      </c>
      <c r="G913" s="2">
        <v>1874.96</v>
      </c>
      <c r="H913" s="2">
        <v>825.47</v>
      </c>
      <c r="I913" s="2">
        <v>1050.73</v>
      </c>
    </row>
    <row r="914" spans="1:9" x14ac:dyDescent="0.3">
      <c r="A914" s="2" t="s">
        <v>181</v>
      </c>
      <c r="B914" s="2" t="s">
        <v>126</v>
      </c>
      <c r="C914" s="2" t="s">
        <v>93</v>
      </c>
      <c r="D914" s="2">
        <v>49</v>
      </c>
      <c r="E914" s="2">
        <v>55</v>
      </c>
      <c r="F914" s="2">
        <v>1082.32</v>
      </c>
      <c r="G914" s="2">
        <v>1279.43</v>
      </c>
      <c r="H914" s="2">
        <v>1088.3399999999999</v>
      </c>
      <c r="I914" s="2">
        <v>1186.3599999999999</v>
      </c>
    </row>
    <row r="915" spans="1:9" x14ac:dyDescent="0.3">
      <c r="A915" s="2" t="s">
        <v>181</v>
      </c>
      <c r="B915" s="2" t="s">
        <v>126</v>
      </c>
      <c r="C915" s="2" t="s">
        <v>124</v>
      </c>
      <c r="D915" s="2">
        <v>58</v>
      </c>
      <c r="E915" s="2">
        <v>54</v>
      </c>
      <c r="F915" s="2">
        <v>2282.2800000000002</v>
      </c>
      <c r="G915" s="2">
        <v>1179.5999999999999</v>
      </c>
      <c r="H915" s="2">
        <v>769.32</v>
      </c>
      <c r="I915" s="2">
        <v>652.52</v>
      </c>
    </row>
    <row r="916" spans="1:9" x14ac:dyDescent="0.3">
      <c r="A916" s="2" t="s">
        <v>181</v>
      </c>
      <c r="B916" s="2" t="s">
        <v>126</v>
      </c>
      <c r="C916" s="2" t="s">
        <v>152</v>
      </c>
      <c r="D916" s="2">
        <v>84</v>
      </c>
      <c r="E916" s="2">
        <v>94</v>
      </c>
      <c r="F916" s="2">
        <v>3283.05</v>
      </c>
      <c r="G916" s="2">
        <v>1880.52</v>
      </c>
      <c r="H916" s="2">
        <v>1024.8699999999999</v>
      </c>
      <c r="I916" s="2">
        <v>1150.4000000000001</v>
      </c>
    </row>
    <row r="917" spans="1:9" x14ac:dyDescent="0.3">
      <c r="A917" s="2" t="s">
        <v>181</v>
      </c>
      <c r="B917" s="2" t="s">
        <v>126</v>
      </c>
      <c r="C917" s="2" t="s">
        <v>153</v>
      </c>
      <c r="D917" s="2">
        <v>78</v>
      </c>
      <c r="E917" s="2">
        <v>73</v>
      </c>
      <c r="F917" s="2">
        <v>3000.44</v>
      </c>
      <c r="G917" s="2">
        <v>2439.2800000000002</v>
      </c>
      <c r="H917" s="2">
        <v>1020.62</v>
      </c>
      <c r="I917" s="2">
        <v>1690.78</v>
      </c>
    </row>
    <row r="918" spans="1:9" x14ac:dyDescent="0.3">
      <c r="A918" s="2" t="s">
        <v>181</v>
      </c>
      <c r="B918" s="2" t="s">
        <v>154</v>
      </c>
      <c r="C918" s="2" t="s">
        <v>92</v>
      </c>
      <c r="D918" s="2">
        <v>48</v>
      </c>
      <c r="E918" s="2">
        <v>49</v>
      </c>
      <c r="F918" s="2">
        <v>2275.0100000000002</v>
      </c>
      <c r="G918" s="2">
        <v>1427.69</v>
      </c>
      <c r="H918" s="2">
        <v>1159.2</v>
      </c>
      <c r="I918" s="2">
        <v>809.52</v>
      </c>
    </row>
    <row r="919" spans="1:9" x14ac:dyDescent="0.3">
      <c r="A919" s="2" t="s">
        <v>181</v>
      </c>
      <c r="B919" s="2" t="s">
        <v>154</v>
      </c>
      <c r="C919" s="2" t="s">
        <v>93</v>
      </c>
      <c r="D919" s="2">
        <v>54</v>
      </c>
      <c r="E919" s="2">
        <v>61</v>
      </c>
      <c r="F919" s="2">
        <v>2024.02</v>
      </c>
      <c r="G919" s="2">
        <v>2339.0300000000002</v>
      </c>
      <c r="H919" s="2">
        <v>953.44</v>
      </c>
      <c r="I919" s="2">
        <v>1385.59</v>
      </c>
    </row>
    <row r="920" spans="1:9" x14ac:dyDescent="0.3">
      <c r="A920" s="2" t="s">
        <v>181</v>
      </c>
      <c r="B920" s="2" t="s">
        <v>154</v>
      </c>
      <c r="C920" s="2" t="s">
        <v>124</v>
      </c>
      <c r="D920" s="2">
        <v>47</v>
      </c>
      <c r="E920" s="2">
        <v>40</v>
      </c>
      <c r="F920" s="2">
        <v>2210.52</v>
      </c>
      <c r="G920" s="2">
        <v>1961.48</v>
      </c>
      <c r="H920" s="2">
        <v>470.59</v>
      </c>
      <c r="I920" s="2">
        <v>736.02</v>
      </c>
    </row>
    <row r="921" spans="1:9" x14ac:dyDescent="0.3">
      <c r="A921" s="2" t="s">
        <v>181</v>
      </c>
      <c r="B921" s="2" t="s">
        <v>154</v>
      </c>
      <c r="C921" s="2" t="s">
        <v>152</v>
      </c>
      <c r="D921" s="2">
        <v>55</v>
      </c>
      <c r="E921" s="2">
        <v>48</v>
      </c>
      <c r="F921" s="2">
        <v>1565.65</v>
      </c>
      <c r="G921" s="2">
        <v>1004.91</v>
      </c>
      <c r="H921" s="2">
        <v>906.17</v>
      </c>
      <c r="I921" s="2">
        <v>904.92</v>
      </c>
    </row>
    <row r="922" spans="1:9" x14ac:dyDescent="0.3">
      <c r="A922" s="2" t="s">
        <v>181</v>
      </c>
      <c r="B922" s="2" t="s">
        <v>154</v>
      </c>
      <c r="C922" s="2" t="s">
        <v>153</v>
      </c>
      <c r="D922" s="2">
        <v>90</v>
      </c>
      <c r="E922" s="2">
        <v>85</v>
      </c>
      <c r="F922" s="2">
        <v>2833.53</v>
      </c>
      <c r="G922" s="2">
        <v>2672.99</v>
      </c>
      <c r="H922" s="2">
        <v>1635.91</v>
      </c>
      <c r="I922" s="2">
        <v>1694.67</v>
      </c>
    </row>
    <row r="923" spans="1:9" x14ac:dyDescent="0.3">
      <c r="A923" s="2" t="s">
        <v>181</v>
      </c>
      <c r="B923" s="2" t="s">
        <v>155</v>
      </c>
      <c r="C923" s="2" t="s">
        <v>92</v>
      </c>
      <c r="D923" s="2">
        <v>70</v>
      </c>
      <c r="E923" s="2">
        <v>62</v>
      </c>
      <c r="F923" s="2">
        <v>2566.39</v>
      </c>
      <c r="G923" s="2">
        <v>2808.59</v>
      </c>
      <c r="H923" s="2">
        <v>1078.3</v>
      </c>
      <c r="I923" s="2">
        <v>1008.03</v>
      </c>
    </row>
    <row r="924" spans="1:9" x14ac:dyDescent="0.3">
      <c r="A924" s="2" t="s">
        <v>181</v>
      </c>
      <c r="B924" s="2" t="s">
        <v>155</v>
      </c>
      <c r="C924" s="2" t="s">
        <v>93</v>
      </c>
      <c r="D924" s="2">
        <v>46</v>
      </c>
      <c r="E924" s="2">
        <v>52</v>
      </c>
      <c r="F924" s="2">
        <v>1844.69</v>
      </c>
      <c r="G924" s="2">
        <v>1249.47</v>
      </c>
      <c r="H924" s="2">
        <v>509.5</v>
      </c>
      <c r="I924" s="2">
        <v>532.25</v>
      </c>
    </row>
    <row r="925" spans="1:9" x14ac:dyDescent="0.3">
      <c r="A925" s="2" t="s">
        <v>181</v>
      </c>
      <c r="B925" s="2" t="s">
        <v>155</v>
      </c>
      <c r="C925" s="2" t="s">
        <v>124</v>
      </c>
      <c r="D925" s="2">
        <v>72</v>
      </c>
      <c r="E925" s="2">
        <v>75</v>
      </c>
      <c r="F925" s="2">
        <v>3545.95</v>
      </c>
      <c r="G925" s="2">
        <v>1805.5</v>
      </c>
      <c r="H925" s="2">
        <v>868.2</v>
      </c>
      <c r="I925" s="2">
        <v>1656.68</v>
      </c>
    </row>
    <row r="926" spans="1:9" x14ac:dyDescent="0.3">
      <c r="A926" s="2" t="s">
        <v>181</v>
      </c>
      <c r="B926" s="2" t="s">
        <v>155</v>
      </c>
      <c r="C926" s="2" t="s">
        <v>152</v>
      </c>
      <c r="D926" s="2">
        <v>68</v>
      </c>
      <c r="E926" s="2">
        <v>76</v>
      </c>
      <c r="F926" s="2">
        <v>2778.6</v>
      </c>
      <c r="G926" s="2">
        <v>3641.11</v>
      </c>
      <c r="H926" s="2">
        <v>1315.71</v>
      </c>
      <c r="I926" s="2">
        <v>1278.01</v>
      </c>
    </row>
    <row r="927" spans="1:9" x14ac:dyDescent="0.3">
      <c r="A927" s="2" t="s">
        <v>181</v>
      </c>
      <c r="B927" s="2" t="s">
        <v>155</v>
      </c>
      <c r="C927" s="2" t="s">
        <v>153</v>
      </c>
      <c r="D927" s="2">
        <v>64</v>
      </c>
      <c r="E927" s="2">
        <v>64</v>
      </c>
      <c r="F927" s="2">
        <v>2144.09</v>
      </c>
      <c r="G927" s="2">
        <v>1962.19</v>
      </c>
      <c r="H927" s="2">
        <v>818.36</v>
      </c>
      <c r="I927" s="2">
        <v>1220.3900000000001</v>
      </c>
    </row>
    <row r="928" spans="1:9" x14ac:dyDescent="0.3">
      <c r="A928" s="2" t="s">
        <v>182</v>
      </c>
      <c r="B928" s="2" t="s">
        <v>123</v>
      </c>
      <c r="C928" s="2" t="s">
        <v>92</v>
      </c>
      <c r="D928" s="2">
        <v>83</v>
      </c>
      <c r="E928" s="2">
        <v>82</v>
      </c>
      <c r="F928" s="2">
        <v>3479.97</v>
      </c>
      <c r="G928" s="2">
        <v>3391.84</v>
      </c>
      <c r="H928" s="2">
        <v>1165.22</v>
      </c>
      <c r="I928" s="2">
        <v>1959.67</v>
      </c>
    </row>
    <row r="929" spans="1:9" x14ac:dyDescent="0.3">
      <c r="A929" s="2" t="s">
        <v>182</v>
      </c>
      <c r="B929" s="2" t="s">
        <v>123</v>
      </c>
      <c r="C929" s="2" t="s">
        <v>93</v>
      </c>
      <c r="D929" s="2">
        <v>83</v>
      </c>
      <c r="E929" s="2">
        <v>79</v>
      </c>
      <c r="F929" s="2">
        <v>4095.8</v>
      </c>
      <c r="G929" s="2">
        <v>2926.51</v>
      </c>
      <c r="H929" s="2">
        <v>1707.58</v>
      </c>
      <c r="I929" s="2">
        <v>924.1</v>
      </c>
    </row>
    <row r="930" spans="1:9" x14ac:dyDescent="0.3">
      <c r="A930" s="2" t="s">
        <v>182</v>
      </c>
      <c r="B930" s="2" t="s">
        <v>123</v>
      </c>
      <c r="C930" s="2" t="s">
        <v>124</v>
      </c>
      <c r="D930" s="2">
        <v>71</v>
      </c>
      <c r="E930" s="2">
        <v>80</v>
      </c>
      <c r="F930" s="2">
        <v>1590.53</v>
      </c>
      <c r="G930" s="2">
        <v>3352.45</v>
      </c>
      <c r="H930" s="2">
        <v>1270.6199999999999</v>
      </c>
      <c r="I930" s="2">
        <v>1831.22</v>
      </c>
    </row>
    <row r="931" spans="1:9" x14ac:dyDescent="0.3">
      <c r="A931" s="2" t="s">
        <v>182</v>
      </c>
      <c r="B931" s="2" t="s">
        <v>123</v>
      </c>
      <c r="C931" s="2" t="s">
        <v>152</v>
      </c>
      <c r="D931" s="2">
        <v>45</v>
      </c>
      <c r="E931" s="2">
        <v>44</v>
      </c>
      <c r="F931" s="2">
        <v>1005.62</v>
      </c>
      <c r="G931" s="2">
        <v>2054.69</v>
      </c>
      <c r="H931" s="2">
        <v>509.7</v>
      </c>
      <c r="I931" s="2">
        <v>751.82</v>
      </c>
    </row>
    <row r="932" spans="1:9" x14ac:dyDescent="0.3">
      <c r="A932" s="2" t="s">
        <v>182</v>
      </c>
      <c r="B932" s="2" t="s">
        <v>123</v>
      </c>
      <c r="C932" s="2" t="s">
        <v>153</v>
      </c>
      <c r="D932" s="2">
        <v>94</v>
      </c>
      <c r="E932" s="2">
        <v>106</v>
      </c>
      <c r="F932" s="2">
        <v>2100.19</v>
      </c>
      <c r="G932" s="2">
        <v>4135.13</v>
      </c>
      <c r="H932" s="2">
        <v>2065.3200000000002</v>
      </c>
      <c r="I932" s="2">
        <v>1556.87</v>
      </c>
    </row>
    <row r="933" spans="1:9" x14ac:dyDescent="0.3">
      <c r="A933" s="2" t="s">
        <v>182</v>
      </c>
      <c r="B933" s="2" t="s">
        <v>125</v>
      </c>
      <c r="C933" s="2" t="s">
        <v>92</v>
      </c>
      <c r="D933" s="2">
        <v>16</v>
      </c>
      <c r="E933" s="2">
        <v>17</v>
      </c>
      <c r="F933" s="2">
        <v>576.82000000000005</v>
      </c>
      <c r="G933" s="2">
        <v>345.5</v>
      </c>
      <c r="H933" s="2">
        <v>268.97000000000003</v>
      </c>
      <c r="I933" s="2">
        <v>401.04</v>
      </c>
    </row>
    <row r="934" spans="1:9" x14ac:dyDescent="0.3">
      <c r="A934" s="2" t="s">
        <v>182</v>
      </c>
      <c r="B934" s="2" t="s">
        <v>125</v>
      </c>
      <c r="C934" s="2" t="s">
        <v>93</v>
      </c>
      <c r="D934" s="2">
        <v>83</v>
      </c>
      <c r="E934" s="2">
        <v>88</v>
      </c>
      <c r="F934" s="2">
        <v>2708.33</v>
      </c>
      <c r="G934" s="2">
        <v>4295.93</v>
      </c>
      <c r="H934" s="2">
        <v>1823.79</v>
      </c>
      <c r="I934" s="2">
        <v>1261.76</v>
      </c>
    </row>
    <row r="935" spans="1:9" x14ac:dyDescent="0.3">
      <c r="A935" s="2" t="s">
        <v>182</v>
      </c>
      <c r="B935" s="2" t="s">
        <v>125</v>
      </c>
      <c r="C935" s="2" t="s">
        <v>124</v>
      </c>
      <c r="D935" s="2">
        <v>14</v>
      </c>
      <c r="E935" s="2">
        <v>14</v>
      </c>
      <c r="F935" s="2">
        <v>531.01</v>
      </c>
      <c r="G935" s="2">
        <v>407.71</v>
      </c>
      <c r="H935" s="2">
        <v>304.85000000000002</v>
      </c>
      <c r="I935" s="2">
        <v>194.69</v>
      </c>
    </row>
    <row r="936" spans="1:9" x14ac:dyDescent="0.3">
      <c r="A936" s="2" t="s">
        <v>182</v>
      </c>
      <c r="B936" s="2" t="s">
        <v>125</v>
      </c>
      <c r="C936" s="2" t="s">
        <v>152</v>
      </c>
      <c r="D936" s="2">
        <v>90</v>
      </c>
      <c r="E936" s="2">
        <v>89</v>
      </c>
      <c r="F936" s="2">
        <v>2256.5100000000002</v>
      </c>
      <c r="G936" s="2">
        <v>1917.83</v>
      </c>
      <c r="H936" s="2">
        <v>2236.9899999999998</v>
      </c>
      <c r="I936" s="2">
        <v>1969.88</v>
      </c>
    </row>
    <row r="937" spans="1:9" x14ac:dyDescent="0.3">
      <c r="A937" s="2" t="s">
        <v>182</v>
      </c>
      <c r="B937" s="2" t="s">
        <v>125</v>
      </c>
      <c r="C937" s="2" t="s">
        <v>153</v>
      </c>
      <c r="D937" s="2">
        <v>89</v>
      </c>
      <c r="E937" s="2">
        <v>76</v>
      </c>
      <c r="F937" s="2">
        <v>3074.31</v>
      </c>
      <c r="G937" s="2">
        <v>1809.15</v>
      </c>
      <c r="H937" s="2">
        <v>992.61</v>
      </c>
      <c r="I937" s="2">
        <v>1653.49</v>
      </c>
    </row>
    <row r="938" spans="1:9" x14ac:dyDescent="0.3">
      <c r="A938" s="2" t="s">
        <v>182</v>
      </c>
      <c r="B938" s="2" t="s">
        <v>126</v>
      </c>
      <c r="C938" s="2" t="s">
        <v>92</v>
      </c>
      <c r="D938" s="2">
        <v>42</v>
      </c>
      <c r="E938" s="2">
        <v>37</v>
      </c>
      <c r="F938" s="2">
        <v>1194.02</v>
      </c>
      <c r="G938" s="2">
        <v>1692.22</v>
      </c>
      <c r="H938" s="2">
        <v>428.95</v>
      </c>
      <c r="I938" s="2">
        <v>431.91</v>
      </c>
    </row>
    <row r="939" spans="1:9" x14ac:dyDescent="0.3">
      <c r="A939" s="2" t="s">
        <v>182</v>
      </c>
      <c r="B939" s="2" t="s">
        <v>126</v>
      </c>
      <c r="C939" s="2" t="s">
        <v>93</v>
      </c>
      <c r="D939" s="2">
        <v>32</v>
      </c>
      <c r="E939" s="2">
        <v>35</v>
      </c>
      <c r="F939" s="2">
        <v>1349.41</v>
      </c>
      <c r="G939" s="2">
        <v>1392.11</v>
      </c>
      <c r="H939" s="2">
        <v>497.49</v>
      </c>
      <c r="I939" s="2">
        <v>442.08</v>
      </c>
    </row>
    <row r="940" spans="1:9" x14ac:dyDescent="0.3">
      <c r="A940" s="2" t="s">
        <v>182</v>
      </c>
      <c r="B940" s="2" t="s">
        <v>126</v>
      </c>
      <c r="C940" s="2" t="s">
        <v>124</v>
      </c>
      <c r="D940" s="2">
        <v>99</v>
      </c>
      <c r="E940" s="2">
        <v>91</v>
      </c>
      <c r="F940" s="2">
        <v>2517</v>
      </c>
      <c r="G940" s="2">
        <v>3259.77</v>
      </c>
      <c r="H940" s="2">
        <v>1039.1400000000001</v>
      </c>
      <c r="I940" s="2">
        <v>2253.2600000000002</v>
      </c>
    </row>
    <row r="941" spans="1:9" x14ac:dyDescent="0.3">
      <c r="A941" s="2" t="s">
        <v>182</v>
      </c>
      <c r="B941" s="2" t="s">
        <v>126</v>
      </c>
      <c r="C941" s="2" t="s">
        <v>152</v>
      </c>
      <c r="D941" s="2">
        <v>28</v>
      </c>
      <c r="E941" s="2">
        <v>28</v>
      </c>
      <c r="F941" s="2">
        <v>1250.25</v>
      </c>
      <c r="G941" s="2">
        <v>1263.5999999999999</v>
      </c>
      <c r="H941" s="2">
        <v>596.16</v>
      </c>
      <c r="I941" s="2">
        <v>453.44</v>
      </c>
    </row>
    <row r="942" spans="1:9" x14ac:dyDescent="0.3">
      <c r="A942" s="2" t="s">
        <v>182</v>
      </c>
      <c r="B942" s="2" t="s">
        <v>126</v>
      </c>
      <c r="C942" s="2" t="s">
        <v>153</v>
      </c>
      <c r="D942" s="2">
        <v>59</v>
      </c>
      <c r="E942" s="2">
        <v>54</v>
      </c>
      <c r="F942" s="2">
        <v>1959.13</v>
      </c>
      <c r="G942" s="2">
        <v>2112.87</v>
      </c>
      <c r="H942" s="2">
        <v>776.61</v>
      </c>
      <c r="I942" s="2">
        <v>1134.83</v>
      </c>
    </row>
    <row r="943" spans="1:9" x14ac:dyDescent="0.3">
      <c r="A943" s="2" t="s">
        <v>182</v>
      </c>
      <c r="B943" s="2" t="s">
        <v>154</v>
      </c>
      <c r="C943" s="2" t="s">
        <v>92</v>
      </c>
      <c r="D943" s="2">
        <v>54</v>
      </c>
      <c r="E943" s="2">
        <v>46</v>
      </c>
      <c r="F943" s="2">
        <v>1508.32</v>
      </c>
      <c r="G943" s="2">
        <v>2050.9499999999998</v>
      </c>
      <c r="H943" s="2">
        <v>582.54</v>
      </c>
      <c r="I943" s="2">
        <v>780.17</v>
      </c>
    </row>
    <row r="944" spans="1:9" x14ac:dyDescent="0.3">
      <c r="A944" s="2" t="s">
        <v>182</v>
      </c>
      <c r="B944" s="2" t="s">
        <v>154</v>
      </c>
      <c r="C944" s="2" t="s">
        <v>93</v>
      </c>
      <c r="D944" s="2">
        <v>70</v>
      </c>
      <c r="E944" s="2">
        <v>65</v>
      </c>
      <c r="F944" s="2">
        <v>2966.92</v>
      </c>
      <c r="G944" s="2">
        <v>2767.23</v>
      </c>
      <c r="H944" s="2">
        <v>1259.1500000000001</v>
      </c>
      <c r="I944" s="2">
        <v>1020.31</v>
      </c>
    </row>
    <row r="945" spans="1:9" x14ac:dyDescent="0.3">
      <c r="A945" s="2" t="s">
        <v>182</v>
      </c>
      <c r="B945" s="2" t="s">
        <v>154</v>
      </c>
      <c r="C945" s="2" t="s">
        <v>124</v>
      </c>
      <c r="D945" s="2">
        <v>100</v>
      </c>
      <c r="E945" s="2">
        <v>96</v>
      </c>
      <c r="F945" s="2">
        <v>2787.88</v>
      </c>
      <c r="G945" s="2">
        <v>3447.67</v>
      </c>
      <c r="H945" s="2">
        <v>1652.1</v>
      </c>
      <c r="I945" s="2">
        <v>1375.86</v>
      </c>
    </row>
    <row r="946" spans="1:9" x14ac:dyDescent="0.3">
      <c r="A946" s="2" t="s">
        <v>182</v>
      </c>
      <c r="B946" s="2" t="s">
        <v>154</v>
      </c>
      <c r="C946" s="2" t="s">
        <v>152</v>
      </c>
      <c r="D946" s="2">
        <v>67</v>
      </c>
      <c r="E946" s="2">
        <v>64</v>
      </c>
      <c r="F946" s="2">
        <v>1974.53</v>
      </c>
      <c r="G946" s="2">
        <v>2298.09</v>
      </c>
      <c r="H946" s="2">
        <v>1630.65</v>
      </c>
      <c r="I946" s="2">
        <v>733.47</v>
      </c>
    </row>
    <row r="947" spans="1:9" x14ac:dyDescent="0.3">
      <c r="A947" s="2" t="s">
        <v>182</v>
      </c>
      <c r="B947" s="2" t="s">
        <v>154</v>
      </c>
      <c r="C947" s="2" t="s">
        <v>153</v>
      </c>
      <c r="D947" s="2">
        <v>78</v>
      </c>
      <c r="E947" s="2">
        <v>81</v>
      </c>
      <c r="F947" s="2">
        <v>3797.47</v>
      </c>
      <c r="G947" s="2">
        <v>2669.24</v>
      </c>
      <c r="H947" s="2">
        <v>1854.11</v>
      </c>
      <c r="I947" s="2">
        <v>1852.9</v>
      </c>
    </row>
    <row r="948" spans="1:9" x14ac:dyDescent="0.3">
      <c r="A948" s="2" t="s">
        <v>182</v>
      </c>
      <c r="B948" s="2" t="s">
        <v>155</v>
      </c>
      <c r="C948" s="2" t="s">
        <v>92</v>
      </c>
      <c r="D948" s="2">
        <v>52</v>
      </c>
      <c r="E948" s="2">
        <v>48</v>
      </c>
      <c r="F948" s="2">
        <v>2291.61</v>
      </c>
      <c r="G948" s="2">
        <v>1327.7</v>
      </c>
      <c r="H948" s="2">
        <v>975.66</v>
      </c>
      <c r="I948" s="2">
        <v>812</v>
      </c>
    </row>
    <row r="949" spans="1:9" x14ac:dyDescent="0.3">
      <c r="A949" s="2" t="s">
        <v>182</v>
      </c>
      <c r="B949" s="2" t="s">
        <v>155</v>
      </c>
      <c r="C949" s="2" t="s">
        <v>93</v>
      </c>
      <c r="D949" s="2">
        <v>96</v>
      </c>
      <c r="E949" s="2">
        <v>103</v>
      </c>
      <c r="F949" s="2">
        <v>4034.82</v>
      </c>
      <c r="G949" s="2">
        <v>3879.16</v>
      </c>
      <c r="H949" s="2">
        <v>1240.69</v>
      </c>
      <c r="I949" s="2">
        <v>1551.29</v>
      </c>
    </row>
    <row r="950" spans="1:9" x14ac:dyDescent="0.3">
      <c r="A950" s="2" t="s">
        <v>182</v>
      </c>
      <c r="B950" s="2" t="s">
        <v>155</v>
      </c>
      <c r="C950" s="2" t="s">
        <v>124</v>
      </c>
      <c r="D950" s="2">
        <v>98</v>
      </c>
      <c r="E950" s="2">
        <v>112</v>
      </c>
      <c r="F950" s="2">
        <v>2881.01</v>
      </c>
      <c r="G950" s="2">
        <v>2275.54</v>
      </c>
      <c r="H950" s="2">
        <v>992.46</v>
      </c>
      <c r="I950" s="2">
        <v>1234.1600000000001</v>
      </c>
    </row>
    <row r="951" spans="1:9" x14ac:dyDescent="0.3">
      <c r="A951" s="2" t="s">
        <v>182</v>
      </c>
      <c r="B951" s="2" t="s">
        <v>155</v>
      </c>
      <c r="C951" s="2" t="s">
        <v>152</v>
      </c>
      <c r="D951" s="2">
        <v>62</v>
      </c>
      <c r="E951" s="2">
        <v>54</v>
      </c>
      <c r="F951" s="2">
        <v>1433.27</v>
      </c>
      <c r="G951" s="2">
        <v>1802.43</v>
      </c>
      <c r="H951" s="2">
        <v>824.06</v>
      </c>
      <c r="I951" s="2">
        <v>769.47</v>
      </c>
    </row>
    <row r="952" spans="1:9" x14ac:dyDescent="0.3">
      <c r="A952" s="2" t="s">
        <v>182</v>
      </c>
      <c r="B952" s="2" t="s">
        <v>155</v>
      </c>
      <c r="C952" s="2" t="s">
        <v>153</v>
      </c>
      <c r="D952" s="2">
        <v>34</v>
      </c>
      <c r="E952" s="2">
        <v>29</v>
      </c>
      <c r="F952" s="2">
        <v>1311.79</v>
      </c>
      <c r="G952" s="2">
        <v>629.49</v>
      </c>
      <c r="H952" s="2">
        <v>643.01</v>
      </c>
      <c r="I952" s="2">
        <v>678.88</v>
      </c>
    </row>
    <row r="953" spans="1:9" x14ac:dyDescent="0.3">
      <c r="A953" s="2" t="s">
        <v>183</v>
      </c>
      <c r="B953" s="2" t="s">
        <v>123</v>
      </c>
      <c r="C953" s="2" t="s">
        <v>92</v>
      </c>
      <c r="D953" s="2">
        <v>37</v>
      </c>
      <c r="E953" s="2">
        <v>42</v>
      </c>
      <c r="F953" s="2">
        <v>1448.27</v>
      </c>
      <c r="G953" s="2">
        <v>1732.17</v>
      </c>
      <c r="H953" s="2">
        <v>436.59</v>
      </c>
      <c r="I953" s="2">
        <v>959.56</v>
      </c>
    </row>
    <row r="954" spans="1:9" x14ac:dyDescent="0.3">
      <c r="A954" s="2" t="s">
        <v>183</v>
      </c>
      <c r="B954" s="2" t="s">
        <v>123</v>
      </c>
      <c r="C954" s="2" t="s">
        <v>93</v>
      </c>
      <c r="D954" s="2">
        <v>26</v>
      </c>
      <c r="E954" s="2">
        <v>25</v>
      </c>
      <c r="F954" s="2">
        <v>1115.81</v>
      </c>
      <c r="G954" s="2">
        <v>985.93</v>
      </c>
      <c r="H954" s="2">
        <v>573.25</v>
      </c>
      <c r="I954" s="2">
        <v>319.29000000000002</v>
      </c>
    </row>
    <row r="955" spans="1:9" x14ac:dyDescent="0.3">
      <c r="A955" s="2" t="s">
        <v>183</v>
      </c>
      <c r="B955" s="2" t="s">
        <v>123</v>
      </c>
      <c r="C955" s="2" t="s">
        <v>124</v>
      </c>
      <c r="D955" s="2">
        <v>24</v>
      </c>
      <c r="E955" s="2">
        <v>25</v>
      </c>
      <c r="F955" s="2">
        <v>662.4</v>
      </c>
      <c r="G955" s="2">
        <v>850.22</v>
      </c>
      <c r="H955" s="2">
        <v>577.03</v>
      </c>
      <c r="I955" s="2">
        <v>489.54</v>
      </c>
    </row>
    <row r="956" spans="1:9" x14ac:dyDescent="0.3">
      <c r="A956" s="2" t="s">
        <v>183</v>
      </c>
      <c r="B956" s="2" t="s">
        <v>123</v>
      </c>
      <c r="C956" s="2" t="s">
        <v>152</v>
      </c>
      <c r="D956" s="2">
        <v>45</v>
      </c>
      <c r="E956" s="2">
        <v>48</v>
      </c>
      <c r="F956" s="2">
        <v>1834.5</v>
      </c>
      <c r="G956" s="2">
        <v>1921.31</v>
      </c>
      <c r="H956" s="2">
        <v>969.83</v>
      </c>
      <c r="I956" s="2">
        <v>665.28</v>
      </c>
    </row>
    <row r="957" spans="1:9" x14ac:dyDescent="0.3">
      <c r="A957" s="2" t="s">
        <v>183</v>
      </c>
      <c r="B957" s="2" t="s">
        <v>123</v>
      </c>
      <c r="C957" s="2" t="s">
        <v>153</v>
      </c>
      <c r="D957" s="2">
        <v>19</v>
      </c>
      <c r="E957" s="2">
        <v>17</v>
      </c>
      <c r="F957" s="2">
        <v>415.56</v>
      </c>
      <c r="G957" s="2">
        <v>538.17999999999995</v>
      </c>
      <c r="H957" s="2">
        <v>473.85</v>
      </c>
      <c r="I957" s="2">
        <v>235.85</v>
      </c>
    </row>
    <row r="958" spans="1:9" x14ac:dyDescent="0.3">
      <c r="A958" s="2" t="s">
        <v>183</v>
      </c>
      <c r="B958" s="2" t="s">
        <v>125</v>
      </c>
      <c r="C958" s="2" t="s">
        <v>92</v>
      </c>
      <c r="D958" s="2">
        <v>43</v>
      </c>
      <c r="E958" s="2">
        <v>38</v>
      </c>
      <c r="F958" s="2">
        <v>949.52</v>
      </c>
      <c r="G958" s="2">
        <v>1876.54</v>
      </c>
      <c r="H958" s="2">
        <v>559.42999999999995</v>
      </c>
      <c r="I958" s="2">
        <v>603.79999999999995</v>
      </c>
    </row>
    <row r="959" spans="1:9" x14ac:dyDescent="0.3">
      <c r="A959" s="2" t="s">
        <v>183</v>
      </c>
      <c r="B959" s="2" t="s">
        <v>125</v>
      </c>
      <c r="C959" s="2" t="s">
        <v>93</v>
      </c>
      <c r="D959" s="2">
        <v>92</v>
      </c>
      <c r="E959" s="2">
        <v>91</v>
      </c>
      <c r="F959" s="2">
        <v>2237.09</v>
      </c>
      <c r="G959" s="2">
        <v>3918.57</v>
      </c>
      <c r="H959" s="2">
        <v>1221.3699999999999</v>
      </c>
      <c r="I959" s="2">
        <v>1788.16</v>
      </c>
    </row>
    <row r="960" spans="1:9" x14ac:dyDescent="0.3">
      <c r="A960" s="2" t="s">
        <v>183</v>
      </c>
      <c r="B960" s="2" t="s">
        <v>125</v>
      </c>
      <c r="C960" s="2" t="s">
        <v>124</v>
      </c>
      <c r="D960" s="2">
        <v>66</v>
      </c>
      <c r="E960" s="2">
        <v>70</v>
      </c>
      <c r="F960" s="2">
        <v>1524.51</v>
      </c>
      <c r="G960" s="2">
        <v>1553.13</v>
      </c>
      <c r="H960" s="2">
        <v>1225.6300000000001</v>
      </c>
      <c r="I960" s="2">
        <v>963.13</v>
      </c>
    </row>
    <row r="961" spans="1:9" x14ac:dyDescent="0.3">
      <c r="A961" s="2" t="s">
        <v>183</v>
      </c>
      <c r="B961" s="2" t="s">
        <v>125</v>
      </c>
      <c r="C961" s="2" t="s">
        <v>152</v>
      </c>
      <c r="D961" s="2">
        <v>67</v>
      </c>
      <c r="E961" s="2">
        <v>57</v>
      </c>
      <c r="F961" s="2">
        <v>2340.38</v>
      </c>
      <c r="G961" s="2">
        <v>2256.4</v>
      </c>
      <c r="H961" s="2">
        <v>670.87</v>
      </c>
      <c r="I961" s="2">
        <v>602.35</v>
      </c>
    </row>
    <row r="962" spans="1:9" x14ac:dyDescent="0.3">
      <c r="A962" s="2" t="s">
        <v>183</v>
      </c>
      <c r="B962" s="2" t="s">
        <v>125</v>
      </c>
      <c r="C962" s="2" t="s">
        <v>153</v>
      </c>
      <c r="D962" s="2">
        <v>59</v>
      </c>
      <c r="E962" s="2">
        <v>54</v>
      </c>
      <c r="F962" s="2">
        <v>2419.1</v>
      </c>
      <c r="G962" s="2">
        <v>2545.48</v>
      </c>
      <c r="H962" s="2">
        <v>1098.56</v>
      </c>
      <c r="I962" s="2">
        <v>957.46</v>
      </c>
    </row>
    <row r="963" spans="1:9" x14ac:dyDescent="0.3">
      <c r="A963" s="2" t="s">
        <v>183</v>
      </c>
      <c r="B963" s="2" t="s">
        <v>126</v>
      </c>
      <c r="C963" s="2" t="s">
        <v>92</v>
      </c>
      <c r="D963" s="2">
        <v>72</v>
      </c>
      <c r="E963" s="2">
        <v>71</v>
      </c>
      <c r="F963" s="2">
        <v>2312.4499999999998</v>
      </c>
      <c r="G963" s="2">
        <v>2970.14</v>
      </c>
      <c r="H963" s="2">
        <v>1597.26</v>
      </c>
      <c r="I963" s="2">
        <v>784.66</v>
      </c>
    </row>
    <row r="964" spans="1:9" x14ac:dyDescent="0.3">
      <c r="A964" s="2" t="s">
        <v>183</v>
      </c>
      <c r="B964" s="2" t="s">
        <v>126</v>
      </c>
      <c r="C964" s="2" t="s">
        <v>93</v>
      </c>
      <c r="D964" s="2">
        <v>38</v>
      </c>
      <c r="E964" s="2">
        <v>32</v>
      </c>
      <c r="F964" s="2">
        <v>1847.74</v>
      </c>
      <c r="G964" s="2">
        <v>1425.26</v>
      </c>
      <c r="H964" s="2">
        <v>654.78</v>
      </c>
      <c r="I964" s="2">
        <v>592.28</v>
      </c>
    </row>
    <row r="965" spans="1:9" x14ac:dyDescent="0.3">
      <c r="A965" s="2" t="s">
        <v>183</v>
      </c>
      <c r="B965" s="2" t="s">
        <v>126</v>
      </c>
      <c r="C965" s="2" t="s">
        <v>124</v>
      </c>
      <c r="D965" s="2">
        <v>55</v>
      </c>
      <c r="E965" s="2">
        <v>52</v>
      </c>
      <c r="F965" s="2">
        <v>1599.67</v>
      </c>
      <c r="G965" s="2">
        <v>1126.0999999999999</v>
      </c>
      <c r="H965" s="2">
        <v>1372.54</v>
      </c>
      <c r="I965" s="2">
        <v>1024.72</v>
      </c>
    </row>
    <row r="966" spans="1:9" x14ac:dyDescent="0.3">
      <c r="A966" s="2" t="s">
        <v>183</v>
      </c>
      <c r="B966" s="2" t="s">
        <v>126</v>
      </c>
      <c r="C966" s="2" t="s">
        <v>152</v>
      </c>
      <c r="D966" s="2">
        <v>56</v>
      </c>
      <c r="E966" s="2">
        <v>56</v>
      </c>
      <c r="F966" s="2">
        <v>2734.35</v>
      </c>
      <c r="G966" s="2">
        <v>1255.17</v>
      </c>
      <c r="H966" s="2">
        <v>946.1</v>
      </c>
      <c r="I966" s="2">
        <v>1203.8699999999999</v>
      </c>
    </row>
    <row r="967" spans="1:9" x14ac:dyDescent="0.3">
      <c r="A967" s="2" t="s">
        <v>183</v>
      </c>
      <c r="B967" s="2" t="s">
        <v>126</v>
      </c>
      <c r="C967" s="2" t="s">
        <v>153</v>
      </c>
      <c r="D967" s="2">
        <v>92</v>
      </c>
      <c r="E967" s="2">
        <v>83</v>
      </c>
      <c r="F967" s="2">
        <v>3370.35</v>
      </c>
      <c r="G967" s="2">
        <v>4069.11</v>
      </c>
      <c r="H967" s="2">
        <v>1831.81</v>
      </c>
      <c r="I967" s="2">
        <v>1202.0899999999999</v>
      </c>
    </row>
    <row r="968" spans="1:9" x14ac:dyDescent="0.3">
      <c r="A968" s="2" t="s">
        <v>183</v>
      </c>
      <c r="B968" s="2" t="s">
        <v>154</v>
      </c>
      <c r="C968" s="2" t="s">
        <v>92</v>
      </c>
      <c r="D968" s="2">
        <v>59</v>
      </c>
      <c r="E968" s="2">
        <v>66</v>
      </c>
      <c r="F968" s="2">
        <v>2296.19</v>
      </c>
      <c r="G968" s="2">
        <v>2031.34</v>
      </c>
      <c r="H968" s="2">
        <v>665.1</v>
      </c>
      <c r="I968" s="2">
        <v>1286.46</v>
      </c>
    </row>
    <row r="969" spans="1:9" x14ac:dyDescent="0.3">
      <c r="A969" s="2" t="s">
        <v>183</v>
      </c>
      <c r="B969" s="2" t="s">
        <v>154</v>
      </c>
      <c r="C969" s="2" t="s">
        <v>93</v>
      </c>
      <c r="D969" s="2">
        <v>34</v>
      </c>
      <c r="E969" s="2">
        <v>30</v>
      </c>
      <c r="F969" s="2">
        <v>876.95</v>
      </c>
      <c r="G969" s="2">
        <v>1247.77</v>
      </c>
      <c r="H969" s="2">
        <v>642.4</v>
      </c>
      <c r="I969" s="2">
        <v>520.15</v>
      </c>
    </row>
    <row r="970" spans="1:9" x14ac:dyDescent="0.3">
      <c r="A970" s="2" t="s">
        <v>183</v>
      </c>
      <c r="B970" s="2" t="s">
        <v>154</v>
      </c>
      <c r="C970" s="2" t="s">
        <v>124</v>
      </c>
      <c r="D970" s="2">
        <v>18</v>
      </c>
      <c r="E970" s="2">
        <v>19</v>
      </c>
      <c r="F970" s="2">
        <v>707.44</v>
      </c>
      <c r="G970" s="2">
        <v>664.82</v>
      </c>
      <c r="H970" s="2">
        <v>440.54</v>
      </c>
      <c r="I970" s="2">
        <v>421.36</v>
      </c>
    </row>
    <row r="971" spans="1:9" x14ac:dyDescent="0.3">
      <c r="A971" s="2" t="s">
        <v>183</v>
      </c>
      <c r="B971" s="2" t="s">
        <v>154</v>
      </c>
      <c r="C971" s="2" t="s">
        <v>152</v>
      </c>
      <c r="D971" s="2">
        <v>12</v>
      </c>
      <c r="E971" s="2">
        <v>10</v>
      </c>
      <c r="F971" s="2">
        <v>260.18</v>
      </c>
      <c r="G971" s="2">
        <v>436.33</v>
      </c>
      <c r="H971" s="2">
        <v>127.71</v>
      </c>
      <c r="I971" s="2">
        <v>117.73</v>
      </c>
    </row>
    <row r="972" spans="1:9" x14ac:dyDescent="0.3">
      <c r="A972" s="2" t="s">
        <v>183</v>
      </c>
      <c r="B972" s="2" t="s">
        <v>154</v>
      </c>
      <c r="C972" s="2" t="s">
        <v>153</v>
      </c>
      <c r="D972" s="2">
        <v>93</v>
      </c>
      <c r="E972" s="2">
        <v>97</v>
      </c>
      <c r="F972" s="2">
        <v>3138.85</v>
      </c>
      <c r="G972" s="2">
        <v>3913.21</v>
      </c>
      <c r="H972" s="2">
        <v>2149.59</v>
      </c>
      <c r="I972" s="2">
        <v>1186.73</v>
      </c>
    </row>
    <row r="973" spans="1:9" x14ac:dyDescent="0.3">
      <c r="A973" s="2" t="s">
        <v>183</v>
      </c>
      <c r="B973" s="2" t="s">
        <v>155</v>
      </c>
      <c r="C973" s="2" t="s">
        <v>92</v>
      </c>
      <c r="D973" s="2">
        <v>84</v>
      </c>
      <c r="E973" s="2">
        <v>77</v>
      </c>
      <c r="F973" s="2">
        <v>1861.52</v>
      </c>
      <c r="G973" s="2">
        <v>3238.91</v>
      </c>
      <c r="H973" s="2">
        <v>1456.01</v>
      </c>
      <c r="I973" s="2">
        <v>792.02</v>
      </c>
    </row>
    <row r="974" spans="1:9" x14ac:dyDescent="0.3">
      <c r="A974" s="2" t="s">
        <v>183</v>
      </c>
      <c r="B974" s="2" t="s">
        <v>155</v>
      </c>
      <c r="C974" s="2" t="s">
        <v>93</v>
      </c>
      <c r="D974" s="2">
        <v>89</v>
      </c>
      <c r="E974" s="2">
        <v>76</v>
      </c>
      <c r="F974" s="2">
        <v>3652.46</v>
      </c>
      <c r="G974" s="2">
        <v>1817.63</v>
      </c>
      <c r="H974" s="2">
        <v>1119.95</v>
      </c>
      <c r="I974" s="2">
        <v>816.95</v>
      </c>
    </row>
    <row r="975" spans="1:9" x14ac:dyDescent="0.3">
      <c r="A975" s="2" t="s">
        <v>183</v>
      </c>
      <c r="B975" s="2" t="s">
        <v>155</v>
      </c>
      <c r="C975" s="2" t="s">
        <v>124</v>
      </c>
      <c r="D975" s="2">
        <v>49</v>
      </c>
      <c r="E975" s="2">
        <v>53</v>
      </c>
      <c r="F975" s="2">
        <v>1123.02</v>
      </c>
      <c r="G975" s="2">
        <v>2031.85</v>
      </c>
      <c r="H975" s="2">
        <v>1103.98</v>
      </c>
      <c r="I975" s="2">
        <v>580.85</v>
      </c>
    </row>
    <row r="976" spans="1:9" x14ac:dyDescent="0.3">
      <c r="A976" s="2" t="s">
        <v>183</v>
      </c>
      <c r="B976" s="2" t="s">
        <v>155</v>
      </c>
      <c r="C976" s="2" t="s">
        <v>152</v>
      </c>
      <c r="D976" s="2">
        <v>23</v>
      </c>
      <c r="E976" s="2">
        <v>20</v>
      </c>
      <c r="F976" s="2">
        <v>870.53</v>
      </c>
      <c r="G976" s="2">
        <v>769.38</v>
      </c>
      <c r="H976" s="2">
        <v>251.77</v>
      </c>
      <c r="I976" s="2">
        <v>260.79000000000002</v>
      </c>
    </row>
    <row r="977" spans="1:9" x14ac:dyDescent="0.3">
      <c r="A977" s="2" t="s">
        <v>183</v>
      </c>
      <c r="B977" s="2" t="s">
        <v>155</v>
      </c>
      <c r="C977" s="2" t="s">
        <v>153</v>
      </c>
      <c r="D977" s="2">
        <v>53</v>
      </c>
      <c r="E977" s="2">
        <v>57</v>
      </c>
      <c r="F977" s="2">
        <v>2621.69</v>
      </c>
      <c r="G977" s="2">
        <v>2300.06</v>
      </c>
      <c r="H977" s="2">
        <v>787.77</v>
      </c>
      <c r="I977" s="2">
        <v>1404.35</v>
      </c>
    </row>
    <row r="978" spans="1:9" x14ac:dyDescent="0.3">
      <c r="A978" s="2" t="s">
        <v>184</v>
      </c>
      <c r="B978" s="2" t="s">
        <v>123</v>
      </c>
      <c r="C978" s="2" t="s">
        <v>92</v>
      </c>
      <c r="D978" s="2">
        <v>83</v>
      </c>
      <c r="E978" s="2">
        <v>84</v>
      </c>
      <c r="F978" s="2">
        <v>2460.7600000000002</v>
      </c>
      <c r="G978" s="2">
        <v>4111.0200000000004</v>
      </c>
      <c r="H978" s="2">
        <v>1095.47</v>
      </c>
      <c r="I978" s="2">
        <v>897.44</v>
      </c>
    </row>
    <row r="979" spans="1:9" x14ac:dyDescent="0.3">
      <c r="A979" s="2" t="s">
        <v>184</v>
      </c>
      <c r="B979" s="2" t="s">
        <v>123</v>
      </c>
      <c r="C979" s="2" t="s">
        <v>93</v>
      </c>
      <c r="D979" s="2">
        <v>32</v>
      </c>
      <c r="E979" s="2">
        <v>30</v>
      </c>
      <c r="F979" s="2">
        <v>755.92</v>
      </c>
      <c r="G979" s="2">
        <v>727.11</v>
      </c>
      <c r="H979" s="2">
        <v>519.27</v>
      </c>
      <c r="I979" s="2">
        <v>613.33000000000004</v>
      </c>
    </row>
    <row r="980" spans="1:9" x14ac:dyDescent="0.3">
      <c r="A980" s="2" t="s">
        <v>184</v>
      </c>
      <c r="B980" s="2" t="s">
        <v>123</v>
      </c>
      <c r="C980" s="2" t="s">
        <v>124</v>
      </c>
      <c r="D980" s="2">
        <v>80</v>
      </c>
      <c r="E980" s="2">
        <v>71</v>
      </c>
      <c r="F980" s="2">
        <v>2184.75</v>
      </c>
      <c r="G980" s="2">
        <v>2659.63</v>
      </c>
      <c r="H980" s="2">
        <v>960.05</v>
      </c>
      <c r="I980" s="2">
        <v>1552.47</v>
      </c>
    </row>
    <row r="981" spans="1:9" x14ac:dyDescent="0.3">
      <c r="A981" s="2" t="s">
        <v>184</v>
      </c>
      <c r="B981" s="2" t="s">
        <v>123</v>
      </c>
      <c r="C981" s="2" t="s">
        <v>152</v>
      </c>
      <c r="D981" s="2">
        <v>90</v>
      </c>
      <c r="E981" s="2">
        <v>93</v>
      </c>
      <c r="F981" s="2">
        <v>3899.69</v>
      </c>
      <c r="G981" s="2">
        <v>1903.61</v>
      </c>
      <c r="H981" s="2">
        <v>1557.41</v>
      </c>
      <c r="I981" s="2">
        <v>938.86</v>
      </c>
    </row>
    <row r="982" spans="1:9" x14ac:dyDescent="0.3">
      <c r="A982" s="2" t="s">
        <v>184</v>
      </c>
      <c r="B982" s="2" t="s">
        <v>123</v>
      </c>
      <c r="C982" s="2" t="s">
        <v>153</v>
      </c>
      <c r="D982" s="2">
        <v>32</v>
      </c>
      <c r="E982" s="2">
        <v>36</v>
      </c>
      <c r="F982" s="2">
        <v>1318.47</v>
      </c>
      <c r="G982" s="2">
        <v>1361.23</v>
      </c>
      <c r="H982" s="2">
        <v>456.19</v>
      </c>
      <c r="I982" s="2">
        <v>734.49</v>
      </c>
    </row>
    <row r="983" spans="1:9" x14ac:dyDescent="0.3">
      <c r="A983" s="2" t="s">
        <v>184</v>
      </c>
      <c r="B983" s="2" t="s">
        <v>125</v>
      </c>
      <c r="C983" s="2" t="s">
        <v>92</v>
      </c>
      <c r="D983" s="2">
        <v>70</v>
      </c>
      <c r="E983" s="2">
        <v>74</v>
      </c>
      <c r="F983" s="2">
        <v>1832.94</v>
      </c>
      <c r="G983" s="2">
        <v>2900.41</v>
      </c>
      <c r="H983" s="2">
        <v>1249.24</v>
      </c>
      <c r="I983" s="2">
        <v>1197.3499999999999</v>
      </c>
    </row>
    <row r="984" spans="1:9" x14ac:dyDescent="0.3">
      <c r="A984" s="2" t="s">
        <v>184</v>
      </c>
      <c r="B984" s="2" t="s">
        <v>125</v>
      </c>
      <c r="C984" s="2" t="s">
        <v>93</v>
      </c>
      <c r="D984" s="2">
        <v>32</v>
      </c>
      <c r="E984" s="2">
        <v>33</v>
      </c>
      <c r="F984" s="2">
        <v>676.12</v>
      </c>
      <c r="G984" s="2">
        <v>838.2</v>
      </c>
      <c r="H984" s="2">
        <v>559.95000000000005</v>
      </c>
      <c r="I984" s="2">
        <v>800.4</v>
      </c>
    </row>
    <row r="985" spans="1:9" x14ac:dyDescent="0.3">
      <c r="A985" s="2" t="s">
        <v>184</v>
      </c>
      <c r="B985" s="2" t="s">
        <v>125</v>
      </c>
      <c r="C985" s="2" t="s">
        <v>124</v>
      </c>
      <c r="D985" s="2">
        <v>90</v>
      </c>
      <c r="E985" s="2">
        <v>98</v>
      </c>
      <c r="F985" s="2">
        <v>2613.2399999999998</v>
      </c>
      <c r="G985" s="2">
        <v>3191.23</v>
      </c>
      <c r="H985" s="2">
        <v>1652.91</v>
      </c>
      <c r="I985" s="2">
        <v>1262.0999999999999</v>
      </c>
    </row>
    <row r="986" spans="1:9" x14ac:dyDescent="0.3">
      <c r="A986" s="2" t="s">
        <v>184</v>
      </c>
      <c r="B986" s="2" t="s">
        <v>125</v>
      </c>
      <c r="C986" s="2" t="s">
        <v>152</v>
      </c>
      <c r="D986" s="2">
        <v>77</v>
      </c>
      <c r="E986" s="2">
        <v>88</v>
      </c>
      <c r="F986" s="2">
        <v>2969.71</v>
      </c>
      <c r="G986" s="2">
        <v>4037.61</v>
      </c>
      <c r="H986" s="2">
        <v>1909.73</v>
      </c>
      <c r="I986" s="2">
        <v>1549.95</v>
      </c>
    </row>
    <row r="987" spans="1:9" x14ac:dyDescent="0.3">
      <c r="A987" s="2" t="s">
        <v>184</v>
      </c>
      <c r="B987" s="2" t="s">
        <v>125</v>
      </c>
      <c r="C987" s="2" t="s">
        <v>153</v>
      </c>
      <c r="D987" s="2">
        <v>69</v>
      </c>
      <c r="E987" s="2">
        <v>74</v>
      </c>
      <c r="F987" s="2">
        <v>2744.81</v>
      </c>
      <c r="G987" s="2">
        <v>2093.67</v>
      </c>
      <c r="H987" s="2">
        <v>890.5</v>
      </c>
      <c r="I987" s="2">
        <v>1624.24</v>
      </c>
    </row>
    <row r="988" spans="1:9" x14ac:dyDescent="0.3">
      <c r="A988" s="2" t="s">
        <v>184</v>
      </c>
      <c r="B988" s="2" t="s">
        <v>126</v>
      </c>
      <c r="C988" s="2" t="s">
        <v>92</v>
      </c>
      <c r="D988" s="2">
        <v>97</v>
      </c>
      <c r="E988" s="2">
        <v>107</v>
      </c>
      <c r="F988" s="2">
        <v>4592.42</v>
      </c>
      <c r="G988" s="2">
        <v>3737.02</v>
      </c>
      <c r="H988" s="2">
        <v>1202.45</v>
      </c>
      <c r="I988" s="2">
        <v>2550.89</v>
      </c>
    </row>
    <row r="989" spans="1:9" x14ac:dyDescent="0.3">
      <c r="A989" s="2" t="s">
        <v>184</v>
      </c>
      <c r="B989" s="2" t="s">
        <v>126</v>
      </c>
      <c r="C989" s="2" t="s">
        <v>93</v>
      </c>
      <c r="D989" s="2">
        <v>16</v>
      </c>
      <c r="E989" s="2">
        <v>16</v>
      </c>
      <c r="F989" s="2">
        <v>456.83</v>
      </c>
      <c r="G989" s="2">
        <v>528.64</v>
      </c>
      <c r="H989" s="2">
        <v>240.23</v>
      </c>
      <c r="I989" s="2">
        <v>353.24</v>
      </c>
    </row>
    <row r="990" spans="1:9" x14ac:dyDescent="0.3">
      <c r="A990" s="2" t="s">
        <v>184</v>
      </c>
      <c r="B990" s="2" t="s">
        <v>126</v>
      </c>
      <c r="C990" s="2" t="s">
        <v>124</v>
      </c>
      <c r="D990" s="2">
        <v>68</v>
      </c>
      <c r="E990" s="2">
        <v>58</v>
      </c>
      <c r="F990" s="2">
        <v>2870.45</v>
      </c>
      <c r="G990" s="2">
        <v>2769.26</v>
      </c>
      <c r="H990" s="2">
        <v>859.41</v>
      </c>
      <c r="I990" s="2">
        <v>1263.3800000000001</v>
      </c>
    </row>
    <row r="991" spans="1:9" x14ac:dyDescent="0.3">
      <c r="A991" s="2" t="s">
        <v>184</v>
      </c>
      <c r="B991" s="2" t="s">
        <v>126</v>
      </c>
      <c r="C991" s="2" t="s">
        <v>152</v>
      </c>
      <c r="D991" s="2">
        <v>72</v>
      </c>
      <c r="E991" s="2">
        <v>72</v>
      </c>
      <c r="F991" s="2">
        <v>1593.06</v>
      </c>
      <c r="G991" s="2">
        <v>1948.25</v>
      </c>
      <c r="H991" s="2">
        <v>1200.4100000000001</v>
      </c>
      <c r="I991" s="2">
        <v>1346.14</v>
      </c>
    </row>
    <row r="992" spans="1:9" x14ac:dyDescent="0.3">
      <c r="A992" s="2" t="s">
        <v>184</v>
      </c>
      <c r="B992" s="2" t="s">
        <v>126</v>
      </c>
      <c r="C992" s="2" t="s">
        <v>153</v>
      </c>
      <c r="D992" s="2">
        <v>63</v>
      </c>
      <c r="E992" s="2">
        <v>57</v>
      </c>
      <c r="F992" s="2">
        <v>2539.25</v>
      </c>
      <c r="G992" s="2">
        <v>1696.92</v>
      </c>
      <c r="H992" s="2">
        <v>1366.13</v>
      </c>
      <c r="I992" s="2">
        <v>848.84</v>
      </c>
    </row>
    <row r="993" spans="1:9" x14ac:dyDescent="0.3">
      <c r="A993" s="2" t="s">
        <v>184</v>
      </c>
      <c r="B993" s="2" t="s">
        <v>154</v>
      </c>
      <c r="C993" s="2" t="s">
        <v>92</v>
      </c>
      <c r="D993" s="2">
        <v>22</v>
      </c>
      <c r="E993" s="2">
        <v>20</v>
      </c>
      <c r="F993" s="2">
        <v>712.31</v>
      </c>
      <c r="G993" s="2">
        <v>519.97</v>
      </c>
      <c r="H993" s="2">
        <v>514.15</v>
      </c>
      <c r="I993" s="2">
        <v>222.06</v>
      </c>
    </row>
    <row r="994" spans="1:9" x14ac:dyDescent="0.3">
      <c r="A994" s="2" t="s">
        <v>184</v>
      </c>
      <c r="B994" s="2" t="s">
        <v>154</v>
      </c>
      <c r="C994" s="2" t="s">
        <v>93</v>
      </c>
      <c r="D994" s="2">
        <v>84</v>
      </c>
      <c r="E994" s="2">
        <v>83</v>
      </c>
      <c r="F994" s="2">
        <v>3924.03</v>
      </c>
      <c r="G994" s="2">
        <v>2020.9</v>
      </c>
      <c r="H994" s="2">
        <v>2009.14</v>
      </c>
      <c r="I994" s="2">
        <v>1396.46</v>
      </c>
    </row>
    <row r="995" spans="1:9" x14ac:dyDescent="0.3">
      <c r="A995" s="2" t="s">
        <v>184</v>
      </c>
      <c r="B995" s="2" t="s">
        <v>154</v>
      </c>
      <c r="C995" s="2" t="s">
        <v>124</v>
      </c>
      <c r="D995" s="2">
        <v>59</v>
      </c>
      <c r="E995" s="2">
        <v>56</v>
      </c>
      <c r="F995" s="2">
        <v>1990.2</v>
      </c>
      <c r="G995" s="2">
        <v>1446.18</v>
      </c>
      <c r="H995" s="2">
        <v>907.35</v>
      </c>
      <c r="I995" s="2">
        <v>786.54</v>
      </c>
    </row>
    <row r="996" spans="1:9" x14ac:dyDescent="0.3">
      <c r="A996" s="2" t="s">
        <v>184</v>
      </c>
      <c r="B996" s="2" t="s">
        <v>154</v>
      </c>
      <c r="C996" s="2" t="s">
        <v>152</v>
      </c>
      <c r="D996" s="2">
        <v>52</v>
      </c>
      <c r="E996" s="2">
        <v>46</v>
      </c>
      <c r="F996" s="2">
        <v>2119.85</v>
      </c>
      <c r="G996" s="2">
        <v>1002.32</v>
      </c>
      <c r="H996" s="2">
        <v>626.47</v>
      </c>
      <c r="I996" s="2">
        <v>1047.6400000000001</v>
      </c>
    </row>
    <row r="997" spans="1:9" x14ac:dyDescent="0.3">
      <c r="A997" s="2" t="s">
        <v>184</v>
      </c>
      <c r="B997" s="2" t="s">
        <v>154</v>
      </c>
      <c r="C997" s="2" t="s">
        <v>153</v>
      </c>
      <c r="D997" s="2">
        <v>68</v>
      </c>
      <c r="E997" s="2">
        <v>66</v>
      </c>
      <c r="F997" s="2">
        <v>2911.09</v>
      </c>
      <c r="G997" s="2">
        <v>1755.31</v>
      </c>
      <c r="H997" s="2">
        <v>981.06</v>
      </c>
      <c r="I997" s="2">
        <v>815.22</v>
      </c>
    </row>
    <row r="998" spans="1:9" x14ac:dyDescent="0.3">
      <c r="A998" s="2" t="s">
        <v>184</v>
      </c>
      <c r="B998" s="2" t="s">
        <v>155</v>
      </c>
      <c r="C998" s="2" t="s">
        <v>92</v>
      </c>
      <c r="D998" s="2">
        <v>91</v>
      </c>
      <c r="E998" s="2">
        <v>103</v>
      </c>
      <c r="F998" s="2">
        <v>4292.2299999999996</v>
      </c>
      <c r="G998" s="2">
        <v>3846.4</v>
      </c>
      <c r="H998" s="2">
        <v>1664.51</v>
      </c>
      <c r="I998" s="2">
        <v>1384.89</v>
      </c>
    </row>
    <row r="999" spans="1:9" x14ac:dyDescent="0.3">
      <c r="A999" s="2" t="s">
        <v>184</v>
      </c>
      <c r="B999" s="2" t="s">
        <v>155</v>
      </c>
      <c r="C999" s="2" t="s">
        <v>93</v>
      </c>
      <c r="D999" s="2">
        <v>62</v>
      </c>
      <c r="E999" s="2">
        <v>68</v>
      </c>
      <c r="F999" s="2">
        <v>2149.94</v>
      </c>
      <c r="G999" s="2">
        <v>3391.16</v>
      </c>
      <c r="H999" s="2">
        <v>1170.17</v>
      </c>
      <c r="I999" s="2">
        <v>1533.73</v>
      </c>
    </row>
    <row r="1000" spans="1:9" x14ac:dyDescent="0.3">
      <c r="A1000" s="2" t="s">
        <v>184</v>
      </c>
      <c r="B1000" s="2" t="s">
        <v>155</v>
      </c>
      <c r="C1000" s="2" t="s">
        <v>124</v>
      </c>
      <c r="D1000" s="2">
        <v>45</v>
      </c>
      <c r="E1000" s="2">
        <v>38</v>
      </c>
      <c r="F1000" s="2">
        <v>1477.95</v>
      </c>
      <c r="G1000" s="2">
        <v>1754.76</v>
      </c>
      <c r="H1000" s="2">
        <v>617.29</v>
      </c>
      <c r="I1000" s="2">
        <v>627.52</v>
      </c>
    </row>
    <row r="1001" spans="1:9" x14ac:dyDescent="0.3">
      <c r="A1001" s="2" t="s">
        <v>184</v>
      </c>
      <c r="B1001" s="2" t="s">
        <v>155</v>
      </c>
      <c r="C1001" s="2" t="s">
        <v>152</v>
      </c>
      <c r="D1001" s="2">
        <v>38</v>
      </c>
      <c r="E1001" s="2">
        <v>42</v>
      </c>
      <c r="F1001" s="2">
        <v>1434.62</v>
      </c>
      <c r="G1001" s="2">
        <v>1027.7</v>
      </c>
      <c r="H1001" s="2">
        <v>707.01</v>
      </c>
      <c r="I1001" s="2">
        <v>423.2</v>
      </c>
    </row>
    <row r="1002" spans="1:9" x14ac:dyDescent="0.3">
      <c r="A1002" s="2" t="s">
        <v>184</v>
      </c>
      <c r="B1002" s="2" t="s">
        <v>155</v>
      </c>
      <c r="C1002" s="2" t="s">
        <v>153</v>
      </c>
      <c r="D1002" s="2">
        <v>15</v>
      </c>
      <c r="E1002" s="2">
        <v>12</v>
      </c>
      <c r="F1002" s="2">
        <v>511.79</v>
      </c>
      <c r="G1002" s="2">
        <v>516.70000000000005</v>
      </c>
      <c r="H1002" s="2">
        <v>157.56</v>
      </c>
      <c r="I1002" s="2">
        <v>215.6</v>
      </c>
    </row>
    <row r="1003" spans="1:9" x14ac:dyDescent="0.3">
      <c r="A1003" s="2" t="s">
        <v>185</v>
      </c>
      <c r="B1003" s="2" t="s">
        <v>123</v>
      </c>
      <c r="C1003" s="2" t="s">
        <v>92</v>
      </c>
      <c r="D1003" s="2">
        <v>71</v>
      </c>
      <c r="E1003" s="2">
        <v>77</v>
      </c>
      <c r="F1003" s="2">
        <v>2903.87</v>
      </c>
      <c r="G1003" s="2">
        <v>1766.38</v>
      </c>
      <c r="H1003" s="2">
        <v>1237.48</v>
      </c>
      <c r="I1003" s="2">
        <v>865.97</v>
      </c>
    </row>
    <row r="1004" spans="1:9" x14ac:dyDescent="0.3">
      <c r="A1004" s="2" t="s">
        <v>185</v>
      </c>
      <c r="B1004" s="2" t="s">
        <v>123</v>
      </c>
      <c r="C1004" s="2" t="s">
        <v>93</v>
      </c>
      <c r="D1004" s="2">
        <v>11</v>
      </c>
      <c r="E1004" s="2">
        <v>11</v>
      </c>
      <c r="F1004" s="2">
        <v>354.18</v>
      </c>
      <c r="G1004" s="2">
        <v>291.94</v>
      </c>
      <c r="H1004" s="2">
        <v>169.14</v>
      </c>
      <c r="I1004" s="2">
        <v>149.44999999999999</v>
      </c>
    </row>
    <row r="1005" spans="1:9" x14ac:dyDescent="0.3">
      <c r="A1005" s="2" t="s">
        <v>185</v>
      </c>
      <c r="B1005" s="2" t="s">
        <v>123</v>
      </c>
      <c r="C1005" s="2" t="s">
        <v>124</v>
      </c>
      <c r="D1005" s="2">
        <v>21</v>
      </c>
      <c r="E1005" s="2">
        <v>17</v>
      </c>
      <c r="F1005" s="2">
        <v>841.49</v>
      </c>
      <c r="G1005" s="2">
        <v>422.52</v>
      </c>
      <c r="H1005" s="2">
        <v>354.67</v>
      </c>
      <c r="I1005" s="2">
        <v>315.45</v>
      </c>
    </row>
    <row r="1006" spans="1:9" x14ac:dyDescent="0.3">
      <c r="A1006" s="2" t="s">
        <v>185</v>
      </c>
      <c r="B1006" s="2" t="s">
        <v>123</v>
      </c>
      <c r="C1006" s="2" t="s">
        <v>152</v>
      </c>
      <c r="D1006" s="2">
        <v>84</v>
      </c>
      <c r="E1006" s="2">
        <v>72</v>
      </c>
      <c r="F1006" s="2">
        <v>2826.2</v>
      </c>
      <c r="G1006" s="2">
        <v>3107.16</v>
      </c>
      <c r="H1006" s="2">
        <v>1941.49</v>
      </c>
      <c r="I1006" s="2">
        <v>1157.79</v>
      </c>
    </row>
    <row r="1007" spans="1:9" x14ac:dyDescent="0.3">
      <c r="A1007" s="2" t="s">
        <v>185</v>
      </c>
      <c r="B1007" s="2" t="s">
        <v>123</v>
      </c>
      <c r="C1007" s="2" t="s">
        <v>153</v>
      </c>
      <c r="D1007" s="2">
        <v>57</v>
      </c>
      <c r="E1007" s="2">
        <v>59</v>
      </c>
      <c r="F1007" s="2">
        <v>2343.67</v>
      </c>
      <c r="G1007" s="2">
        <v>1182.4100000000001</v>
      </c>
      <c r="H1007" s="2">
        <v>1106.3499999999999</v>
      </c>
      <c r="I1007" s="2">
        <v>930.62</v>
      </c>
    </row>
    <row r="1008" spans="1:9" x14ac:dyDescent="0.3">
      <c r="A1008" s="2" t="s">
        <v>185</v>
      </c>
      <c r="B1008" s="2" t="s">
        <v>125</v>
      </c>
      <c r="C1008" s="2" t="s">
        <v>92</v>
      </c>
      <c r="D1008" s="2">
        <v>98</v>
      </c>
      <c r="E1008" s="2">
        <v>93</v>
      </c>
      <c r="F1008" s="2">
        <v>2056.1799999999998</v>
      </c>
      <c r="G1008" s="2">
        <v>3048.27</v>
      </c>
      <c r="H1008" s="2">
        <v>1376.59</v>
      </c>
      <c r="I1008" s="2">
        <v>2249.8000000000002</v>
      </c>
    </row>
    <row r="1009" spans="1:9" x14ac:dyDescent="0.3">
      <c r="A1009" s="2" t="s">
        <v>185</v>
      </c>
      <c r="B1009" s="2" t="s">
        <v>125</v>
      </c>
      <c r="C1009" s="2" t="s">
        <v>93</v>
      </c>
      <c r="D1009" s="2">
        <v>79</v>
      </c>
      <c r="E1009" s="2">
        <v>80</v>
      </c>
      <c r="F1009" s="2">
        <v>2070.94</v>
      </c>
      <c r="G1009" s="2">
        <v>3243.2</v>
      </c>
      <c r="H1009" s="2">
        <v>1525.24</v>
      </c>
      <c r="I1009" s="2">
        <v>1202.83</v>
      </c>
    </row>
    <row r="1010" spans="1:9" x14ac:dyDescent="0.3">
      <c r="A1010" s="2" t="s">
        <v>185</v>
      </c>
      <c r="B1010" s="2" t="s">
        <v>125</v>
      </c>
      <c r="C1010" s="2" t="s">
        <v>124</v>
      </c>
      <c r="D1010" s="2">
        <v>17</v>
      </c>
      <c r="E1010" s="2">
        <v>17</v>
      </c>
      <c r="F1010" s="2">
        <v>804.1</v>
      </c>
      <c r="G1010" s="2">
        <v>525.64</v>
      </c>
      <c r="H1010" s="2">
        <v>183.15</v>
      </c>
      <c r="I1010" s="2">
        <v>267.64999999999998</v>
      </c>
    </row>
    <row r="1011" spans="1:9" x14ac:dyDescent="0.3">
      <c r="A1011" s="2" t="s">
        <v>185</v>
      </c>
      <c r="B1011" s="2" t="s">
        <v>125</v>
      </c>
      <c r="C1011" s="2" t="s">
        <v>152</v>
      </c>
      <c r="D1011" s="2">
        <v>69</v>
      </c>
      <c r="E1011" s="2">
        <v>71</v>
      </c>
      <c r="F1011" s="2">
        <v>2136.73</v>
      </c>
      <c r="G1011" s="2">
        <v>1793.32</v>
      </c>
      <c r="H1011" s="2">
        <v>1268.3499999999999</v>
      </c>
      <c r="I1011" s="2">
        <v>781.36</v>
      </c>
    </row>
    <row r="1012" spans="1:9" x14ac:dyDescent="0.3">
      <c r="A1012" s="2" t="s">
        <v>185</v>
      </c>
      <c r="B1012" s="2" t="s">
        <v>125</v>
      </c>
      <c r="C1012" s="2" t="s">
        <v>153</v>
      </c>
      <c r="D1012" s="2">
        <v>100</v>
      </c>
      <c r="E1012" s="2">
        <v>108</v>
      </c>
      <c r="F1012" s="2">
        <v>2415.2199999999998</v>
      </c>
      <c r="G1012" s="2">
        <v>3245.17</v>
      </c>
      <c r="H1012" s="2">
        <v>1809.45</v>
      </c>
      <c r="I1012" s="2">
        <v>2131.44</v>
      </c>
    </row>
    <row r="1013" spans="1:9" x14ac:dyDescent="0.3">
      <c r="A1013" s="2" t="s">
        <v>185</v>
      </c>
      <c r="B1013" s="2" t="s">
        <v>126</v>
      </c>
      <c r="C1013" s="2" t="s">
        <v>92</v>
      </c>
      <c r="D1013" s="2">
        <v>84</v>
      </c>
      <c r="E1013" s="2">
        <v>93</v>
      </c>
      <c r="F1013" s="2">
        <v>3451.17</v>
      </c>
      <c r="G1013" s="2">
        <v>3961.35</v>
      </c>
      <c r="H1013" s="2">
        <v>1798.72</v>
      </c>
      <c r="I1013" s="2">
        <v>1377.05</v>
      </c>
    </row>
    <row r="1014" spans="1:9" x14ac:dyDescent="0.3">
      <c r="A1014" s="2" t="s">
        <v>185</v>
      </c>
      <c r="B1014" s="2" t="s">
        <v>126</v>
      </c>
      <c r="C1014" s="2" t="s">
        <v>93</v>
      </c>
      <c r="D1014" s="2">
        <v>44</v>
      </c>
      <c r="E1014" s="2">
        <v>44</v>
      </c>
      <c r="F1014" s="2">
        <v>1438.27</v>
      </c>
      <c r="G1014" s="2">
        <v>951.89</v>
      </c>
      <c r="H1014" s="2">
        <v>686.06</v>
      </c>
      <c r="I1014" s="2">
        <v>738.59</v>
      </c>
    </row>
    <row r="1015" spans="1:9" x14ac:dyDescent="0.3">
      <c r="A1015" s="2" t="s">
        <v>185</v>
      </c>
      <c r="B1015" s="2" t="s">
        <v>126</v>
      </c>
      <c r="C1015" s="2" t="s">
        <v>124</v>
      </c>
      <c r="D1015" s="2">
        <v>74</v>
      </c>
      <c r="E1015" s="2">
        <v>74</v>
      </c>
      <c r="F1015" s="2">
        <v>1752.41</v>
      </c>
      <c r="G1015" s="2">
        <v>3055.81</v>
      </c>
      <c r="H1015" s="2">
        <v>1492.92</v>
      </c>
      <c r="I1015" s="2">
        <v>1331.47</v>
      </c>
    </row>
    <row r="1016" spans="1:9" x14ac:dyDescent="0.3">
      <c r="A1016" s="2" t="s">
        <v>185</v>
      </c>
      <c r="B1016" s="2" t="s">
        <v>126</v>
      </c>
      <c r="C1016" s="2" t="s">
        <v>152</v>
      </c>
      <c r="D1016" s="2">
        <v>47</v>
      </c>
      <c r="E1016" s="2">
        <v>46</v>
      </c>
      <c r="F1016" s="2">
        <v>1459.09</v>
      </c>
      <c r="G1016" s="2">
        <v>1849.16</v>
      </c>
      <c r="H1016" s="2">
        <v>958.72</v>
      </c>
      <c r="I1016" s="2">
        <v>1134.8800000000001</v>
      </c>
    </row>
    <row r="1017" spans="1:9" x14ac:dyDescent="0.3">
      <c r="A1017" s="2" t="s">
        <v>185</v>
      </c>
      <c r="B1017" s="2" t="s">
        <v>126</v>
      </c>
      <c r="C1017" s="2" t="s">
        <v>153</v>
      </c>
      <c r="D1017" s="2">
        <v>18</v>
      </c>
      <c r="E1017" s="2">
        <v>16</v>
      </c>
      <c r="F1017" s="2">
        <v>837.35</v>
      </c>
      <c r="G1017" s="2">
        <v>361.91</v>
      </c>
      <c r="H1017" s="2">
        <v>285.48</v>
      </c>
      <c r="I1017" s="2">
        <v>202.91</v>
      </c>
    </row>
    <row r="1018" spans="1:9" x14ac:dyDescent="0.3">
      <c r="A1018" s="2" t="s">
        <v>185</v>
      </c>
      <c r="B1018" s="2" t="s">
        <v>154</v>
      </c>
      <c r="C1018" s="2" t="s">
        <v>92</v>
      </c>
      <c r="D1018" s="2">
        <v>19</v>
      </c>
      <c r="E1018" s="2">
        <v>16</v>
      </c>
      <c r="F1018" s="2">
        <v>537.29</v>
      </c>
      <c r="G1018" s="2">
        <v>654.6</v>
      </c>
      <c r="H1018" s="2">
        <v>331.45</v>
      </c>
      <c r="I1018" s="2">
        <v>370</v>
      </c>
    </row>
    <row r="1019" spans="1:9" x14ac:dyDescent="0.3">
      <c r="A1019" s="2" t="s">
        <v>185</v>
      </c>
      <c r="B1019" s="2" t="s">
        <v>154</v>
      </c>
      <c r="C1019" s="2" t="s">
        <v>93</v>
      </c>
      <c r="D1019" s="2">
        <v>76</v>
      </c>
      <c r="E1019" s="2">
        <v>86</v>
      </c>
      <c r="F1019" s="2">
        <v>1571.73</v>
      </c>
      <c r="G1019" s="2">
        <v>2794.66</v>
      </c>
      <c r="H1019" s="2">
        <v>1537.94</v>
      </c>
      <c r="I1019" s="2">
        <v>2061.92</v>
      </c>
    </row>
    <row r="1020" spans="1:9" x14ac:dyDescent="0.3">
      <c r="A1020" s="2" t="s">
        <v>185</v>
      </c>
      <c r="B1020" s="2" t="s">
        <v>154</v>
      </c>
      <c r="C1020" s="2" t="s">
        <v>124</v>
      </c>
      <c r="D1020" s="2">
        <v>70</v>
      </c>
      <c r="E1020" s="2">
        <v>66</v>
      </c>
      <c r="F1020" s="2">
        <v>2332.11</v>
      </c>
      <c r="G1020" s="2">
        <v>2596.48</v>
      </c>
      <c r="H1020" s="2">
        <v>1006.09</v>
      </c>
      <c r="I1020" s="2">
        <v>722.32</v>
      </c>
    </row>
    <row r="1021" spans="1:9" x14ac:dyDescent="0.3">
      <c r="A1021" s="2" t="s">
        <v>185</v>
      </c>
      <c r="B1021" s="2" t="s">
        <v>154</v>
      </c>
      <c r="C1021" s="2" t="s">
        <v>152</v>
      </c>
      <c r="D1021" s="2">
        <v>39</v>
      </c>
      <c r="E1021" s="2">
        <v>42</v>
      </c>
      <c r="F1021" s="2">
        <v>1387.96</v>
      </c>
      <c r="G1021" s="2">
        <v>1263.21</v>
      </c>
      <c r="H1021" s="2">
        <v>728.54</v>
      </c>
      <c r="I1021" s="2">
        <v>833.13</v>
      </c>
    </row>
    <row r="1022" spans="1:9" x14ac:dyDescent="0.3">
      <c r="A1022" s="2" t="s">
        <v>185</v>
      </c>
      <c r="B1022" s="2" t="s">
        <v>154</v>
      </c>
      <c r="C1022" s="2" t="s">
        <v>153</v>
      </c>
      <c r="D1022" s="2">
        <v>51</v>
      </c>
      <c r="E1022" s="2">
        <v>50</v>
      </c>
      <c r="F1022" s="2">
        <v>2038.76</v>
      </c>
      <c r="G1022" s="2">
        <v>1795.25</v>
      </c>
      <c r="H1022" s="2">
        <v>929.58</v>
      </c>
      <c r="I1022" s="2">
        <v>843.51</v>
      </c>
    </row>
    <row r="1023" spans="1:9" x14ac:dyDescent="0.3">
      <c r="A1023" s="2" t="s">
        <v>185</v>
      </c>
      <c r="B1023" s="2" t="s">
        <v>155</v>
      </c>
      <c r="C1023" s="2" t="s">
        <v>92</v>
      </c>
      <c r="D1023" s="2">
        <v>82</v>
      </c>
      <c r="E1023" s="2">
        <v>72</v>
      </c>
      <c r="F1023" s="2">
        <v>3581.8</v>
      </c>
      <c r="G1023" s="2">
        <v>1810.95</v>
      </c>
      <c r="H1023" s="2">
        <v>1139.81</v>
      </c>
      <c r="I1023" s="2">
        <v>1242.98</v>
      </c>
    </row>
    <row r="1024" spans="1:9" x14ac:dyDescent="0.3">
      <c r="A1024" s="2" t="s">
        <v>185</v>
      </c>
      <c r="B1024" s="2" t="s">
        <v>155</v>
      </c>
      <c r="C1024" s="2" t="s">
        <v>93</v>
      </c>
      <c r="D1024" s="2">
        <v>46</v>
      </c>
      <c r="E1024" s="2">
        <v>49</v>
      </c>
      <c r="F1024" s="2">
        <v>985.3</v>
      </c>
      <c r="G1024" s="2">
        <v>1499.09</v>
      </c>
      <c r="H1024" s="2">
        <v>774.59</v>
      </c>
      <c r="I1024" s="2">
        <v>612.28</v>
      </c>
    </row>
    <row r="1025" spans="1:9" x14ac:dyDescent="0.3">
      <c r="A1025" s="2" t="s">
        <v>185</v>
      </c>
      <c r="B1025" s="2" t="s">
        <v>155</v>
      </c>
      <c r="C1025" s="2" t="s">
        <v>124</v>
      </c>
      <c r="D1025" s="2">
        <v>30</v>
      </c>
      <c r="E1025" s="2">
        <v>31</v>
      </c>
      <c r="F1025" s="2">
        <v>856.72</v>
      </c>
      <c r="G1025" s="2">
        <v>1525.08</v>
      </c>
      <c r="H1025" s="2">
        <v>677.7</v>
      </c>
      <c r="I1025" s="2">
        <v>632.17999999999995</v>
      </c>
    </row>
    <row r="1026" spans="1:9" x14ac:dyDescent="0.3">
      <c r="A1026" s="2" t="s">
        <v>185</v>
      </c>
      <c r="B1026" s="2" t="s">
        <v>155</v>
      </c>
      <c r="C1026" s="2" t="s">
        <v>152</v>
      </c>
      <c r="D1026" s="2">
        <v>95</v>
      </c>
      <c r="E1026" s="2">
        <v>103</v>
      </c>
      <c r="F1026" s="2">
        <v>2359.58</v>
      </c>
      <c r="G1026" s="2">
        <v>2421.27</v>
      </c>
      <c r="H1026" s="2">
        <v>2366.13</v>
      </c>
      <c r="I1026" s="2">
        <v>1917.64</v>
      </c>
    </row>
    <row r="1027" spans="1:9" x14ac:dyDescent="0.3">
      <c r="A1027" s="2" t="s">
        <v>185</v>
      </c>
      <c r="B1027" s="2" t="s">
        <v>155</v>
      </c>
      <c r="C1027" s="2" t="s">
        <v>153</v>
      </c>
      <c r="D1027" s="2">
        <v>66</v>
      </c>
      <c r="E1027" s="2">
        <v>61</v>
      </c>
      <c r="F1027" s="2">
        <v>1685.3</v>
      </c>
      <c r="G1027" s="2">
        <v>2249.35</v>
      </c>
      <c r="H1027" s="2">
        <v>694.34</v>
      </c>
      <c r="I1027" s="2">
        <v>900</v>
      </c>
    </row>
    <row r="1028" spans="1:9" x14ac:dyDescent="0.3">
      <c r="A1028" s="2" t="s">
        <v>186</v>
      </c>
      <c r="B1028" s="2" t="s">
        <v>123</v>
      </c>
      <c r="C1028" s="2" t="s">
        <v>92</v>
      </c>
      <c r="D1028" s="2">
        <v>54</v>
      </c>
      <c r="E1028" s="2">
        <v>48</v>
      </c>
      <c r="F1028" s="2">
        <v>1806.46</v>
      </c>
      <c r="G1028" s="2">
        <v>2364.67</v>
      </c>
      <c r="H1028" s="2">
        <v>972.25</v>
      </c>
      <c r="I1028" s="2">
        <v>567.47</v>
      </c>
    </row>
    <row r="1029" spans="1:9" x14ac:dyDescent="0.3">
      <c r="A1029" s="2" t="s">
        <v>186</v>
      </c>
      <c r="B1029" s="2" t="s">
        <v>123</v>
      </c>
      <c r="C1029" s="2" t="s">
        <v>93</v>
      </c>
      <c r="D1029" s="2">
        <v>13</v>
      </c>
      <c r="E1029" s="2">
        <v>12</v>
      </c>
      <c r="F1029" s="2">
        <v>454.77</v>
      </c>
      <c r="G1029" s="2">
        <v>292.33999999999997</v>
      </c>
      <c r="H1029" s="2">
        <v>219.32</v>
      </c>
      <c r="I1029" s="2">
        <v>177.64</v>
      </c>
    </row>
    <row r="1030" spans="1:9" x14ac:dyDescent="0.3">
      <c r="A1030" s="2" t="s">
        <v>186</v>
      </c>
      <c r="B1030" s="2" t="s">
        <v>123</v>
      </c>
      <c r="C1030" s="2" t="s">
        <v>124</v>
      </c>
      <c r="D1030" s="2">
        <v>10</v>
      </c>
      <c r="E1030" s="2">
        <v>11</v>
      </c>
      <c r="F1030" s="2">
        <v>363.84</v>
      </c>
      <c r="G1030" s="2">
        <v>387.44</v>
      </c>
      <c r="H1030" s="2">
        <v>197.09</v>
      </c>
      <c r="I1030" s="2">
        <v>158.77000000000001</v>
      </c>
    </row>
    <row r="1031" spans="1:9" x14ac:dyDescent="0.3">
      <c r="A1031" s="2" t="s">
        <v>186</v>
      </c>
      <c r="B1031" s="2" t="s">
        <v>123</v>
      </c>
      <c r="C1031" s="2" t="s">
        <v>152</v>
      </c>
      <c r="D1031" s="2">
        <v>47</v>
      </c>
      <c r="E1031" s="2">
        <v>53</v>
      </c>
      <c r="F1031" s="2">
        <v>2003.37</v>
      </c>
      <c r="G1031" s="2">
        <v>2640.56</v>
      </c>
      <c r="H1031" s="2">
        <v>940.16</v>
      </c>
      <c r="I1031" s="2">
        <v>1165.6600000000001</v>
      </c>
    </row>
    <row r="1032" spans="1:9" x14ac:dyDescent="0.3">
      <c r="A1032" s="2" t="s">
        <v>186</v>
      </c>
      <c r="B1032" s="2" t="s">
        <v>123</v>
      </c>
      <c r="C1032" s="2" t="s">
        <v>153</v>
      </c>
      <c r="D1032" s="2">
        <v>66</v>
      </c>
      <c r="E1032" s="2">
        <v>62</v>
      </c>
      <c r="F1032" s="2">
        <v>1542.38</v>
      </c>
      <c r="G1032" s="2">
        <v>2130.91</v>
      </c>
      <c r="H1032" s="2">
        <v>699.68</v>
      </c>
      <c r="I1032" s="2">
        <v>1250.55</v>
      </c>
    </row>
    <row r="1033" spans="1:9" x14ac:dyDescent="0.3">
      <c r="A1033" s="2" t="s">
        <v>186</v>
      </c>
      <c r="B1033" s="2" t="s">
        <v>125</v>
      </c>
      <c r="C1033" s="2" t="s">
        <v>92</v>
      </c>
      <c r="D1033" s="2">
        <v>24</v>
      </c>
      <c r="E1033" s="2">
        <v>22</v>
      </c>
      <c r="F1033" s="2">
        <v>769.17</v>
      </c>
      <c r="G1033" s="2">
        <v>994.98</v>
      </c>
      <c r="H1033" s="2">
        <v>400.55</v>
      </c>
      <c r="I1033" s="2">
        <v>250.52</v>
      </c>
    </row>
    <row r="1034" spans="1:9" x14ac:dyDescent="0.3">
      <c r="A1034" s="2" t="s">
        <v>186</v>
      </c>
      <c r="B1034" s="2" t="s">
        <v>125</v>
      </c>
      <c r="C1034" s="2" t="s">
        <v>93</v>
      </c>
      <c r="D1034" s="2">
        <v>17</v>
      </c>
      <c r="E1034" s="2">
        <v>17</v>
      </c>
      <c r="F1034" s="2">
        <v>439.53</v>
      </c>
      <c r="G1034" s="2">
        <v>608.48</v>
      </c>
      <c r="H1034" s="2">
        <v>369.23</v>
      </c>
      <c r="I1034" s="2">
        <v>365.61</v>
      </c>
    </row>
    <row r="1035" spans="1:9" x14ac:dyDescent="0.3">
      <c r="A1035" s="2" t="s">
        <v>186</v>
      </c>
      <c r="B1035" s="2" t="s">
        <v>125</v>
      </c>
      <c r="C1035" s="2" t="s">
        <v>124</v>
      </c>
      <c r="D1035" s="2">
        <v>35</v>
      </c>
      <c r="E1035" s="2">
        <v>29</v>
      </c>
      <c r="F1035" s="2">
        <v>1265.33</v>
      </c>
      <c r="G1035" s="2">
        <v>967.55</v>
      </c>
      <c r="H1035" s="2">
        <v>702.57</v>
      </c>
      <c r="I1035" s="2">
        <v>328.01</v>
      </c>
    </row>
    <row r="1036" spans="1:9" x14ac:dyDescent="0.3">
      <c r="A1036" s="2" t="s">
        <v>186</v>
      </c>
      <c r="B1036" s="2" t="s">
        <v>125</v>
      </c>
      <c r="C1036" s="2" t="s">
        <v>152</v>
      </c>
      <c r="D1036" s="2">
        <v>75</v>
      </c>
      <c r="E1036" s="2">
        <v>72</v>
      </c>
      <c r="F1036" s="2">
        <v>2603.5500000000002</v>
      </c>
      <c r="G1036" s="2">
        <v>2742.85</v>
      </c>
      <c r="H1036" s="2">
        <v>1325.5</v>
      </c>
      <c r="I1036" s="2">
        <v>780.53</v>
      </c>
    </row>
    <row r="1037" spans="1:9" x14ac:dyDescent="0.3">
      <c r="A1037" s="2" t="s">
        <v>186</v>
      </c>
      <c r="B1037" s="2" t="s">
        <v>125</v>
      </c>
      <c r="C1037" s="2" t="s">
        <v>153</v>
      </c>
      <c r="D1037" s="2">
        <v>95</v>
      </c>
      <c r="E1037" s="2">
        <v>91</v>
      </c>
      <c r="F1037" s="2">
        <v>2321.65</v>
      </c>
      <c r="G1037" s="2">
        <v>4150.8900000000003</v>
      </c>
      <c r="H1037" s="2">
        <v>1476.72</v>
      </c>
      <c r="I1037" s="2">
        <v>1418.91</v>
      </c>
    </row>
    <row r="1038" spans="1:9" x14ac:dyDescent="0.3">
      <c r="A1038" s="2" t="s">
        <v>186</v>
      </c>
      <c r="B1038" s="2" t="s">
        <v>126</v>
      </c>
      <c r="C1038" s="2" t="s">
        <v>92</v>
      </c>
      <c r="D1038" s="2">
        <v>46</v>
      </c>
      <c r="E1038" s="2">
        <v>43</v>
      </c>
      <c r="F1038" s="2">
        <v>1345.16</v>
      </c>
      <c r="G1038" s="2">
        <v>1434.79</v>
      </c>
      <c r="H1038" s="2">
        <v>847.11</v>
      </c>
      <c r="I1038" s="2">
        <v>569.12</v>
      </c>
    </row>
    <row r="1039" spans="1:9" x14ac:dyDescent="0.3">
      <c r="A1039" s="2" t="s">
        <v>186</v>
      </c>
      <c r="B1039" s="2" t="s">
        <v>126</v>
      </c>
      <c r="C1039" s="2" t="s">
        <v>93</v>
      </c>
      <c r="D1039" s="2">
        <v>66</v>
      </c>
      <c r="E1039" s="2">
        <v>70</v>
      </c>
      <c r="F1039" s="2">
        <v>2142.91</v>
      </c>
      <c r="G1039" s="2">
        <v>2329.2600000000002</v>
      </c>
      <c r="H1039" s="2">
        <v>822.15</v>
      </c>
      <c r="I1039" s="2">
        <v>1464.4</v>
      </c>
    </row>
    <row r="1040" spans="1:9" x14ac:dyDescent="0.3">
      <c r="A1040" s="2" t="s">
        <v>186</v>
      </c>
      <c r="B1040" s="2" t="s">
        <v>126</v>
      </c>
      <c r="C1040" s="2" t="s">
        <v>124</v>
      </c>
      <c r="D1040" s="2">
        <v>64</v>
      </c>
      <c r="E1040" s="2">
        <v>68</v>
      </c>
      <c r="F1040" s="2">
        <v>2075.25</v>
      </c>
      <c r="G1040" s="2">
        <v>3064.44</v>
      </c>
      <c r="H1040" s="2">
        <v>1214.02</v>
      </c>
      <c r="I1040" s="2">
        <v>826.51</v>
      </c>
    </row>
    <row r="1041" spans="1:9" x14ac:dyDescent="0.3">
      <c r="A1041" s="2" t="s">
        <v>186</v>
      </c>
      <c r="B1041" s="2" t="s">
        <v>126</v>
      </c>
      <c r="C1041" s="2" t="s">
        <v>152</v>
      </c>
      <c r="D1041" s="2">
        <v>48</v>
      </c>
      <c r="E1041" s="2">
        <v>47</v>
      </c>
      <c r="F1041" s="2">
        <v>2209.2399999999998</v>
      </c>
      <c r="G1041" s="2">
        <v>2331.16</v>
      </c>
      <c r="H1041" s="2">
        <v>527.6</v>
      </c>
      <c r="I1041" s="2">
        <v>1146.8699999999999</v>
      </c>
    </row>
    <row r="1042" spans="1:9" x14ac:dyDescent="0.3">
      <c r="A1042" s="2" t="s">
        <v>186</v>
      </c>
      <c r="B1042" s="2" t="s">
        <v>126</v>
      </c>
      <c r="C1042" s="2" t="s">
        <v>153</v>
      </c>
      <c r="D1042" s="2">
        <v>58</v>
      </c>
      <c r="E1042" s="2">
        <v>50</v>
      </c>
      <c r="F1042" s="2">
        <v>1872.46</v>
      </c>
      <c r="G1042" s="2">
        <v>2371.62</v>
      </c>
      <c r="H1042" s="2">
        <v>940.63</v>
      </c>
      <c r="I1042" s="2">
        <v>916.86</v>
      </c>
    </row>
    <row r="1043" spans="1:9" x14ac:dyDescent="0.3">
      <c r="A1043" s="2" t="s">
        <v>186</v>
      </c>
      <c r="B1043" s="2" t="s">
        <v>154</v>
      </c>
      <c r="C1043" s="2" t="s">
        <v>92</v>
      </c>
      <c r="D1043" s="2">
        <v>100</v>
      </c>
      <c r="E1043" s="2">
        <v>102</v>
      </c>
      <c r="F1043" s="2">
        <v>4744.62</v>
      </c>
      <c r="G1043" s="2">
        <v>2649.73</v>
      </c>
      <c r="H1043" s="2">
        <v>2248.4299999999998</v>
      </c>
      <c r="I1043" s="2">
        <v>1462.88</v>
      </c>
    </row>
    <row r="1044" spans="1:9" x14ac:dyDescent="0.3">
      <c r="A1044" s="2" t="s">
        <v>186</v>
      </c>
      <c r="B1044" s="2" t="s">
        <v>154</v>
      </c>
      <c r="C1044" s="2" t="s">
        <v>93</v>
      </c>
      <c r="D1044" s="2">
        <v>72</v>
      </c>
      <c r="E1044" s="2">
        <v>62</v>
      </c>
      <c r="F1044" s="2">
        <v>3224.7</v>
      </c>
      <c r="G1044" s="2">
        <v>2792.33</v>
      </c>
      <c r="H1044" s="2">
        <v>1048.23</v>
      </c>
      <c r="I1044" s="2">
        <v>1140.1300000000001</v>
      </c>
    </row>
    <row r="1045" spans="1:9" x14ac:dyDescent="0.3">
      <c r="A1045" s="2" t="s">
        <v>186</v>
      </c>
      <c r="B1045" s="2" t="s">
        <v>154</v>
      </c>
      <c r="C1045" s="2" t="s">
        <v>124</v>
      </c>
      <c r="D1045" s="2">
        <v>69</v>
      </c>
      <c r="E1045" s="2">
        <v>63</v>
      </c>
      <c r="F1045" s="2">
        <v>3017.82</v>
      </c>
      <c r="G1045" s="2">
        <v>1551.11</v>
      </c>
      <c r="H1045" s="2">
        <v>1000.68</v>
      </c>
      <c r="I1045" s="2">
        <v>1235.32</v>
      </c>
    </row>
    <row r="1046" spans="1:9" x14ac:dyDescent="0.3">
      <c r="A1046" s="2" t="s">
        <v>186</v>
      </c>
      <c r="B1046" s="2" t="s">
        <v>154</v>
      </c>
      <c r="C1046" s="2" t="s">
        <v>152</v>
      </c>
      <c r="D1046" s="2">
        <v>91</v>
      </c>
      <c r="E1046" s="2">
        <v>90</v>
      </c>
      <c r="F1046" s="2">
        <v>3604.91</v>
      </c>
      <c r="G1046" s="2">
        <v>4210.25</v>
      </c>
      <c r="H1046" s="2">
        <v>1479.42</v>
      </c>
      <c r="I1046" s="2">
        <v>1564.05</v>
      </c>
    </row>
    <row r="1047" spans="1:9" x14ac:dyDescent="0.3">
      <c r="A1047" s="2" t="s">
        <v>186</v>
      </c>
      <c r="B1047" s="2" t="s">
        <v>154</v>
      </c>
      <c r="C1047" s="2" t="s">
        <v>153</v>
      </c>
      <c r="D1047" s="2">
        <v>98</v>
      </c>
      <c r="E1047" s="2">
        <v>102</v>
      </c>
      <c r="F1047" s="2">
        <v>2043.62</v>
      </c>
      <c r="G1047" s="2">
        <v>4380.04</v>
      </c>
      <c r="H1047" s="2">
        <v>1704.78</v>
      </c>
      <c r="I1047" s="2">
        <v>2505.06</v>
      </c>
    </row>
    <row r="1048" spans="1:9" x14ac:dyDescent="0.3">
      <c r="A1048" s="2" t="s">
        <v>186</v>
      </c>
      <c r="B1048" s="2" t="s">
        <v>155</v>
      </c>
      <c r="C1048" s="2" t="s">
        <v>92</v>
      </c>
      <c r="D1048" s="2">
        <v>86</v>
      </c>
      <c r="E1048" s="2">
        <v>92</v>
      </c>
      <c r="F1048" s="2">
        <v>3219.15</v>
      </c>
      <c r="G1048" s="2">
        <v>3400.99</v>
      </c>
      <c r="H1048" s="2">
        <v>1980.17</v>
      </c>
      <c r="I1048" s="2">
        <v>1786.63</v>
      </c>
    </row>
    <row r="1049" spans="1:9" x14ac:dyDescent="0.3">
      <c r="A1049" s="2" t="s">
        <v>186</v>
      </c>
      <c r="B1049" s="2" t="s">
        <v>155</v>
      </c>
      <c r="C1049" s="2" t="s">
        <v>93</v>
      </c>
      <c r="D1049" s="2">
        <v>70</v>
      </c>
      <c r="E1049" s="2">
        <v>79</v>
      </c>
      <c r="F1049" s="2">
        <v>3118.39</v>
      </c>
      <c r="G1049" s="2">
        <v>2464.4899999999998</v>
      </c>
      <c r="H1049" s="2">
        <v>1469.61</v>
      </c>
      <c r="I1049" s="2">
        <v>810.79</v>
      </c>
    </row>
    <row r="1050" spans="1:9" x14ac:dyDescent="0.3">
      <c r="A1050" s="2" t="s">
        <v>186</v>
      </c>
      <c r="B1050" s="2" t="s">
        <v>155</v>
      </c>
      <c r="C1050" s="2" t="s">
        <v>124</v>
      </c>
      <c r="D1050" s="2">
        <v>43</v>
      </c>
      <c r="E1050" s="2">
        <v>38</v>
      </c>
      <c r="F1050" s="2">
        <v>935.48</v>
      </c>
      <c r="G1050" s="2">
        <v>1124.44</v>
      </c>
      <c r="H1050" s="2">
        <v>996.51</v>
      </c>
      <c r="I1050" s="2">
        <v>457.23</v>
      </c>
    </row>
    <row r="1051" spans="1:9" x14ac:dyDescent="0.3">
      <c r="A1051" s="2" t="s">
        <v>186</v>
      </c>
      <c r="B1051" s="2" t="s">
        <v>155</v>
      </c>
      <c r="C1051" s="2" t="s">
        <v>152</v>
      </c>
      <c r="D1051" s="2">
        <v>30</v>
      </c>
      <c r="E1051" s="2">
        <v>25</v>
      </c>
      <c r="F1051" s="2">
        <v>925.05</v>
      </c>
      <c r="G1051" s="2">
        <v>977.19</v>
      </c>
      <c r="H1051" s="2">
        <v>729.82</v>
      </c>
      <c r="I1051" s="2">
        <v>268.27</v>
      </c>
    </row>
    <row r="1052" spans="1:9" x14ac:dyDescent="0.3">
      <c r="A1052" s="2" t="s">
        <v>186</v>
      </c>
      <c r="B1052" s="2" t="s">
        <v>155</v>
      </c>
      <c r="C1052" s="2" t="s">
        <v>153</v>
      </c>
      <c r="D1052" s="2">
        <v>47</v>
      </c>
      <c r="E1052" s="2">
        <v>47</v>
      </c>
      <c r="F1052" s="2">
        <v>2260.21</v>
      </c>
      <c r="G1052" s="2">
        <v>1664.55</v>
      </c>
      <c r="H1052" s="2">
        <v>1010.34</v>
      </c>
      <c r="I1052" s="2">
        <v>599.19000000000005</v>
      </c>
    </row>
    <row r="1053" spans="1:9" x14ac:dyDescent="0.3">
      <c r="A1053" s="2" t="s">
        <v>187</v>
      </c>
      <c r="B1053" s="2" t="s">
        <v>123</v>
      </c>
      <c r="C1053" s="2" t="s">
        <v>92</v>
      </c>
      <c r="D1053" s="2">
        <v>22</v>
      </c>
      <c r="E1053" s="2">
        <v>22</v>
      </c>
      <c r="F1053" s="2">
        <v>550.30999999999995</v>
      </c>
      <c r="G1053" s="2">
        <v>652.91999999999996</v>
      </c>
      <c r="H1053" s="2">
        <v>324.35000000000002</v>
      </c>
      <c r="I1053" s="2">
        <v>498.85</v>
      </c>
    </row>
    <row r="1054" spans="1:9" x14ac:dyDescent="0.3">
      <c r="A1054" s="2" t="s">
        <v>187</v>
      </c>
      <c r="B1054" s="2" t="s">
        <v>123</v>
      </c>
      <c r="C1054" s="2" t="s">
        <v>93</v>
      </c>
      <c r="D1054" s="2">
        <v>48</v>
      </c>
      <c r="E1054" s="2">
        <v>44</v>
      </c>
      <c r="F1054" s="2">
        <v>1965.07</v>
      </c>
      <c r="G1054" s="2">
        <v>1358.53</v>
      </c>
      <c r="H1054" s="2">
        <v>864.78</v>
      </c>
      <c r="I1054" s="2">
        <v>672.08</v>
      </c>
    </row>
    <row r="1055" spans="1:9" x14ac:dyDescent="0.3">
      <c r="A1055" s="2" t="s">
        <v>187</v>
      </c>
      <c r="B1055" s="2" t="s">
        <v>123</v>
      </c>
      <c r="C1055" s="2" t="s">
        <v>124</v>
      </c>
      <c r="D1055" s="2">
        <v>28</v>
      </c>
      <c r="E1055" s="2">
        <v>23</v>
      </c>
      <c r="F1055" s="2">
        <v>995.26</v>
      </c>
      <c r="G1055" s="2">
        <v>717.38</v>
      </c>
      <c r="H1055" s="2">
        <v>483.66</v>
      </c>
      <c r="I1055" s="2">
        <v>347.41</v>
      </c>
    </row>
    <row r="1056" spans="1:9" x14ac:dyDescent="0.3">
      <c r="A1056" s="2" t="s">
        <v>187</v>
      </c>
      <c r="B1056" s="2" t="s">
        <v>123</v>
      </c>
      <c r="C1056" s="2" t="s">
        <v>152</v>
      </c>
      <c r="D1056" s="2">
        <v>30</v>
      </c>
      <c r="E1056" s="2">
        <v>26</v>
      </c>
      <c r="F1056" s="2">
        <v>739.1</v>
      </c>
      <c r="G1056" s="2">
        <v>692.47</v>
      </c>
      <c r="H1056" s="2">
        <v>384.79</v>
      </c>
      <c r="I1056" s="2">
        <v>609.85</v>
      </c>
    </row>
    <row r="1057" spans="1:9" x14ac:dyDescent="0.3">
      <c r="A1057" s="2" t="s">
        <v>187</v>
      </c>
      <c r="B1057" s="2" t="s">
        <v>123</v>
      </c>
      <c r="C1057" s="2" t="s">
        <v>153</v>
      </c>
      <c r="D1057" s="2">
        <v>88</v>
      </c>
      <c r="E1057" s="2">
        <v>93</v>
      </c>
      <c r="F1057" s="2">
        <v>4274.59</v>
      </c>
      <c r="G1057" s="2">
        <v>4220.53</v>
      </c>
      <c r="H1057" s="2">
        <v>1820.56</v>
      </c>
      <c r="I1057" s="2">
        <v>1909.66</v>
      </c>
    </row>
    <row r="1058" spans="1:9" x14ac:dyDescent="0.3">
      <c r="A1058" s="2" t="s">
        <v>187</v>
      </c>
      <c r="B1058" s="2" t="s">
        <v>125</v>
      </c>
      <c r="C1058" s="2" t="s">
        <v>92</v>
      </c>
      <c r="D1058" s="2">
        <v>24</v>
      </c>
      <c r="E1058" s="2">
        <v>23</v>
      </c>
      <c r="F1058" s="2">
        <v>1139.54</v>
      </c>
      <c r="G1058" s="2">
        <v>540.42999999999995</v>
      </c>
      <c r="H1058" s="2">
        <v>287.24</v>
      </c>
      <c r="I1058" s="2">
        <v>236</v>
      </c>
    </row>
    <row r="1059" spans="1:9" x14ac:dyDescent="0.3">
      <c r="A1059" s="2" t="s">
        <v>187</v>
      </c>
      <c r="B1059" s="2" t="s">
        <v>125</v>
      </c>
      <c r="C1059" s="2" t="s">
        <v>93</v>
      </c>
      <c r="D1059" s="2">
        <v>54</v>
      </c>
      <c r="E1059" s="2">
        <v>50</v>
      </c>
      <c r="F1059" s="2">
        <v>1667.36</v>
      </c>
      <c r="G1059" s="2">
        <v>2225.56</v>
      </c>
      <c r="H1059" s="2">
        <v>1260.68</v>
      </c>
      <c r="I1059" s="2">
        <v>948.24</v>
      </c>
    </row>
    <row r="1060" spans="1:9" x14ac:dyDescent="0.3">
      <c r="A1060" s="2" t="s">
        <v>187</v>
      </c>
      <c r="B1060" s="2" t="s">
        <v>125</v>
      </c>
      <c r="C1060" s="2" t="s">
        <v>124</v>
      </c>
      <c r="D1060" s="2">
        <v>53</v>
      </c>
      <c r="E1060" s="2">
        <v>47</v>
      </c>
      <c r="F1060" s="2">
        <v>1544.45</v>
      </c>
      <c r="G1060" s="2">
        <v>1989.69</v>
      </c>
      <c r="H1060" s="2">
        <v>624.28</v>
      </c>
      <c r="I1060" s="2">
        <v>560.74</v>
      </c>
    </row>
    <row r="1061" spans="1:9" x14ac:dyDescent="0.3">
      <c r="A1061" s="2" t="s">
        <v>187</v>
      </c>
      <c r="B1061" s="2" t="s">
        <v>125</v>
      </c>
      <c r="C1061" s="2" t="s">
        <v>152</v>
      </c>
      <c r="D1061" s="2">
        <v>98</v>
      </c>
      <c r="E1061" s="2">
        <v>87</v>
      </c>
      <c r="F1061" s="2">
        <v>2626.13</v>
      </c>
      <c r="G1061" s="2">
        <v>2067.15</v>
      </c>
      <c r="H1061" s="2">
        <v>1171.42</v>
      </c>
      <c r="I1061" s="2">
        <v>972.58</v>
      </c>
    </row>
    <row r="1062" spans="1:9" x14ac:dyDescent="0.3">
      <c r="A1062" s="2" t="s">
        <v>187</v>
      </c>
      <c r="B1062" s="2" t="s">
        <v>125</v>
      </c>
      <c r="C1062" s="2" t="s">
        <v>153</v>
      </c>
      <c r="D1062" s="2">
        <v>98</v>
      </c>
      <c r="E1062" s="2">
        <v>105</v>
      </c>
      <c r="F1062" s="2">
        <v>2288.46</v>
      </c>
      <c r="G1062" s="2">
        <v>2159.2399999999998</v>
      </c>
      <c r="H1062" s="2">
        <v>1691.85</v>
      </c>
      <c r="I1062" s="2">
        <v>1729.21</v>
      </c>
    </row>
    <row r="1063" spans="1:9" x14ac:dyDescent="0.3">
      <c r="A1063" s="2" t="s">
        <v>187</v>
      </c>
      <c r="B1063" s="2" t="s">
        <v>126</v>
      </c>
      <c r="C1063" s="2" t="s">
        <v>92</v>
      </c>
      <c r="D1063" s="2">
        <v>35</v>
      </c>
      <c r="E1063" s="2">
        <v>30</v>
      </c>
      <c r="F1063" s="2">
        <v>1532.71</v>
      </c>
      <c r="G1063" s="2">
        <v>1062.1300000000001</v>
      </c>
      <c r="H1063" s="2">
        <v>381.11</v>
      </c>
      <c r="I1063" s="2">
        <v>353.51</v>
      </c>
    </row>
    <row r="1064" spans="1:9" x14ac:dyDescent="0.3">
      <c r="A1064" s="2" t="s">
        <v>187</v>
      </c>
      <c r="B1064" s="2" t="s">
        <v>126</v>
      </c>
      <c r="C1064" s="2" t="s">
        <v>93</v>
      </c>
      <c r="D1064" s="2">
        <v>42</v>
      </c>
      <c r="E1064" s="2">
        <v>36</v>
      </c>
      <c r="F1064" s="2">
        <v>1220.07</v>
      </c>
      <c r="G1064" s="2">
        <v>731.09</v>
      </c>
      <c r="H1064" s="2">
        <v>480.8</v>
      </c>
      <c r="I1064" s="2">
        <v>426.85</v>
      </c>
    </row>
    <row r="1065" spans="1:9" x14ac:dyDescent="0.3">
      <c r="A1065" s="2" t="s">
        <v>187</v>
      </c>
      <c r="B1065" s="2" t="s">
        <v>126</v>
      </c>
      <c r="C1065" s="2" t="s">
        <v>124</v>
      </c>
      <c r="D1065" s="2">
        <v>87</v>
      </c>
      <c r="E1065" s="2">
        <v>79</v>
      </c>
      <c r="F1065" s="2">
        <v>4092.07</v>
      </c>
      <c r="G1065" s="2">
        <v>2017.93</v>
      </c>
      <c r="H1065" s="2">
        <v>1328.75</v>
      </c>
      <c r="I1065" s="2">
        <v>897.57</v>
      </c>
    </row>
    <row r="1066" spans="1:9" x14ac:dyDescent="0.3">
      <c r="A1066" s="2" t="s">
        <v>187</v>
      </c>
      <c r="B1066" s="2" t="s">
        <v>126</v>
      </c>
      <c r="C1066" s="2" t="s">
        <v>152</v>
      </c>
      <c r="D1066" s="2">
        <v>45</v>
      </c>
      <c r="E1066" s="2">
        <v>51</v>
      </c>
      <c r="F1066" s="2">
        <v>1369.58</v>
      </c>
      <c r="G1066" s="2">
        <v>1265.6500000000001</v>
      </c>
      <c r="H1066" s="2">
        <v>787.93</v>
      </c>
      <c r="I1066" s="2">
        <v>1067.3399999999999</v>
      </c>
    </row>
    <row r="1067" spans="1:9" x14ac:dyDescent="0.3">
      <c r="A1067" s="2" t="s">
        <v>187</v>
      </c>
      <c r="B1067" s="2" t="s">
        <v>126</v>
      </c>
      <c r="C1067" s="2" t="s">
        <v>153</v>
      </c>
      <c r="D1067" s="2">
        <v>40</v>
      </c>
      <c r="E1067" s="2">
        <v>40</v>
      </c>
      <c r="F1067" s="2">
        <v>882</v>
      </c>
      <c r="G1067" s="2">
        <v>1783.5</v>
      </c>
      <c r="H1067" s="2">
        <v>857.95</v>
      </c>
      <c r="I1067" s="2">
        <v>717.3</v>
      </c>
    </row>
    <row r="1068" spans="1:9" x14ac:dyDescent="0.3">
      <c r="A1068" s="2" t="s">
        <v>187</v>
      </c>
      <c r="B1068" s="2" t="s">
        <v>154</v>
      </c>
      <c r="C1068" s="2" t="s">
        <v>92</v>
      </c>
      <c r="D1068" s="2">
        <v>34</v>
      </c>
      <c r="E1068" s="2">
        <v>38</v>
      </c>
      <c r="F1068" s="2">
        <v>855.21</v>
      </c>
      <c r="G1068" s="2">
        <v>1619.58</v>
      </c>
      <c r="H1068" s="2">
        <v>342.21</v>
      </c>
      <c r="I1068" s="2">
        <v>793.45</v>
      </c>
    </row>
    <row r="1069" spans="1:9" x14ac:dyDescent="0.3">
      <c r="A1069" s="2" t="s">
        <v>187</v>
      </c>
      <c r="B1069" s="2" t="s">
        <v>154</v>
      </c>
      <c r="C1069" s="2" t="s">
        <v>93</v>
      </c>
      <c r="D1069" s="2">
        <v>37</v>
      </c>
      <c r="E1069" s="2">
        <v>41</v>
      </c>
      <c r="F1069" s="2">
        <v>1684.94</v>
      </c>
      <c r="G1069" s="2">
        <v>1403.9</v>
      </c>
      <c r="H1069" s="2">
        <v>757.46</v>
      </c>
      <c r="I1069" s="2">
        <v>523.85</v>
      </c>
    </row>
    <row r="1070" spans="1:9" x14ac:dyDescent="0.3">
      <c r="A1070" s="2" t="s">
        <v>187</v>
      </c>
      <c r="B1070" s="2" t="s">
        <v>154</v>
      </c>
      <c r="C1070" s="2" t="s">
        <v>124</v>
      </c>
      <c r="D1070" s="2">
        <v>96</v>
      </c>
      <c r="E1070" s="2">
        <v>109</v>
      </c>
      <c r="F1070" s="2">
        <v>2440.84</v>
      </c>
      <c r="G1070" s="2">
        <v>3340.27</v>
      </c>
      <c r="H1070" s="2">
        <v>1506.65</v>
      </c>
      <c r="I1070" s="2">
        <v>1440.34</v>
      </c>
    </row>
    <row r="1071" spans="1:9" x14ac:dyDescent="0.3">
      <c r="A1071" s="2" t="s">
        <v>187</v>
      </c>
      <c r="B1071" s="2" t="s">
        <v>154</v>
      </c>
      <c r="C1071" s="2" t="s">
        <v>152</v>
      </c>
      <c r="D1071" s="2">
        <v>39</v>
      </c>
      <c r="E1071" s="2">
        <v>37</v>
      </c>
      <c r="F1071" s="2">
        <v>1670.85</v>
      </c>
      <c r="G1071" s="2">
        <v>1088.8499999999999</v>
      </c>
      <c r="H1071" s="2">
        <v>662.55</v>
      </c>
      <c r="I1071" s="2">
        <v>658.45</v>
      </c>
    </row>
    <row r="1072" spans="1:9" x14ac:dyDescent="0.3">
      <c r="A1072" s="2" t="s">
        <v>187</v>
      </c>
      <c r="B1072" s="2" t="s">
        <v>154</v>
      </c>
      <c r="C1072" s="2" t="s">
        <v>153</v>
      </c>
      <c r="D1072" s="2">
        <v>73</v>
      </c>
      <c r="E1072" s="2">
        <v>78</v>
      </c>
      <c r="F1072" s="2">
        <v>3003.36</v>
      </c>
      <c r="G1072" s="2">
        <v>2863.69</v>
      </c>
      <c r="H1072" s="2">
        <v>774.47</v>
      </c>
      <c r="I1072" s="2">
        <v>1163.9000000000001</v>
      </c>
    </row>
    <row r="1073" spans="1:9" x14ac:dyDescent="0.3">
      <c r="A1073" s="2" t="s">
        <v>187</v>
      </c>
      <c r="B1073" s="2" t="s">
        <v>155</v>
      </c>
      <c r="C1073" s="2" t="s">
        <v>92</v>
      </c>
      <c r="D1073" s="2">
        <v>24</v>
      </c>
      <c r="E1073" s="2">
        <v>23</v>
      </c>
      <c r="F1073" s="2">
        <v>809</v>
      </c>
      <c r="G1073" s="2">
        <v>967.96</v>
      </c>
      <c r="H1073" s="2">
        <v>487.34</v>
      </c>
      <c r="I1073" s="2">
        <v>520.17999999999995</v>
      </c>
    </row>
    <row r="1074" spans="1:9" x14ac:dyDescent="0.3">
      <c r="A1074" s="2" t="s">
        <v>187</v>
      </c>
      <c r="B1074" s="2" t="s">
        <v>155</v>
      </c>
      <c r="C1074" s="2" t="s">
        <v>93</v>
      </c>
      <c r="D1074" s="2">
        <v>38</v>
      </c>
      <c r="E1074" s="2">
        <v>38</v>
      </c>
      <c r="F1074" s="2">
        <v>1091.27</v>
      </c>
      <c r="G1074" s="2">
        <v>1735.12</v>
      </c>
      <c r="H1074" s="2">
        <v>487.61</v>
      </c>
      <c r="I1074" s="2">
        <v>419.68</v>
      </c>
    </row>
    <row r="1075" spans="1:9" x14ac:dyDescent="0.3">
      <c r="A1075" s="2" t="s">
        <v>187</v>
      </c>
      <c r="B1075" s="2" t="s">
        <v>155</v>
      </c>
      <c r="C1075" s="2" t="s">
        <v>124</v>
      </c>
      <c r="D1075" s="2">
        <v>70</v>
      </c>
      <c r="E1075" s="2">
        <v>79</v>
      </c>
      <c r="F1075" s="2">
        <v>2171.63</v>
      </c>
      <c r="G1075" s="2">
        <v>1610.3</v>
      </c>
      <c r="H1075" s="2">
        <v>1407.87</v>
      </c>
      <c r="I1075" s="2">
        <v>1586.43</v>
      </c>
    </row>
    <row r="1076" spans="1:9" x14ac:dyDescent="0.3">
      <c r="A1076" s="2" t="s">
        <v>187</v>
      </c>
      <c r="B1076" s="2" t="s">
        <v>155</v>
      </c>
      <c r="C1076" s="2" t="s">
        <v>152</v>
      </c>
      <c r="D1076" s="2">
        <v>60</v>
      </c>
      <c r="E1076" s="2">
        <v>58</v>
      </c>
      <c r="F1076" s="2">
        <v>2385.39</v>
      </c>
      <c r="G1076" s="2">
        <v>1307.9100000000001</v>
      </c>
      <c r="H1076" s="2">
        <v>729.03</v>
      </c>
      <c r="I1076" s="2">
        <v>928.54</v>
      </c>
    </row>
    <row r="1077" spans="1:9" x14ac:dyDescent="0.3">
      <c r="A1077" s="2" t="s">
        <v>187</v>
      </c>
      <c r="B1077" s="2" t="s">
        <v>155</v>
      </c>
      <c r="C1077" s="2" t="s">
        <v>153</v>
      </c>
      <c r="D1077" s="2">
        <v>85</v>
      </c>
      <c r="E1077" s="2">
        <v>97</v>
      </c>
      <c r="F1077" s="2">
        <v>3590.65</v>
      </c>
      <c r="G1077" s="2">
        <v>4536.96</v>
      </c>
      <c r="H1077" s="2">
        <v>1065.1199999999999</v>
      </c>
      <c r="I1077" s="2">
        <v>1499.2</v>
      </c>
    </row>
    <row r="1078" spans="1:9" x14ac:dyDescent="0.3">
      <c r="A1078" s="2" t="s">
        <v>188</v>
      </c>
      <c r="B1078" s="2" t="s">
        <v>123</v>
      </c>
      <c r="C1078" s="2" t="s">
        <v>92</v>
      </c>
      <c r="D1078" s="2">
        <v>35</v>
      </c>
      <c r="E1078" s="2">
        <v>33</v>
      </c>
      <c r="F1078" s="2">
        <v>1324.71</v>
      </c>
      <c r="G1078" s="2">
        <v>1640.75</v>
      </c>
      <c r="H1078" s="2">
        <v>414.45</v>
      </c>
      <c r="I1078" s="2">
        <v>744.86</v>
      </c>
    </row>
    <row r="1079" spans="1:9" x14ac:dyDescent="0.3">
      <c r="A1079" s="2" t="s">
        <v>188</v>
      </c>
      <c r="B1079" s="2" t="s">
        <v>123</v>
      </c>
      <c r="C1079" s="2" t="s">
        <v>93</v>
      </c>
      <c r="D1079" s="2">
        <v>73</v>
      </c>
      <c r="E1079" s="2">
        <v>68</v>
      </c>
      <c r="F1079" s="2">
        <v>3022.55</v>
      </c>
      <c r="G1079" s="2">
        <v>2547.11</v>
      </c>
      <c r="H1079" s="2">
        <v>1028.9100000000001</v>
      </c>
      <c r="I1079" s="2">
        <v>1485.28</v>
      </c>
    </row>
    <row r="1080" spans="1:9" x14ac:dyDescent="0.3">
      <c r="A1080" s="2" t="s">
        <v>188</v>
      </c>
      <c r="B1080" s="2" t="s">
        <v>123</v>
      </c>
      <c r="C1080" s="2" t="s">
        <v>124</v>
      </c>
      <c r="D1080" s="2">
        <v>92</v>
      </c>
      <c r="E1080" s="2">
        <v>104</v>
      </c>
      <c r="F1080" s="2">
        <v>2822.83</v>
      </c>
      <c r="G1080" s="2">
        <v>4160.03</v>
      </c>
      <c r="H1080" s="2">
        <v>2231.19</v>
      </c>
      <c r="I1080" s="2">
        <v>2580.54</v>
      </c>
    </row>
    <row r="1081" spans="1:9" x14ac:dyDescent="0.3">
      <c r="A1081" s="2" t="s">
        <v>188</v>
      </c>
      <c r="B1081" s="2" t="s">
        <v>123</v>
      </c>
      <c r="C1081" s="2" t="s">
        <v>152</v>
      </c>
      <c r="D1081" s="2">
        <v>75</v>
      </c>
      <c r="E1081" s="2">
        <v>70</v>
      </c>
      <c r="F1081" s="2">
        <v>3228</v>
      </c>
      <c r="G1081" s="2">
        <v>1626.88</v>
      </c>
      <c r="H1081" s="2">
        <v>1032.03</v>
      </c>
      <c r="I1081" s="2">
        <v>1222.1400000000001</v>
      </c>
    </row>
    <row r="1082" spans="1:9" x14ac:dyDescent="0.3">
      <c r="A1082" s="2" t="s">
        <v>188</v>
      </c>
      <c r="B1082" s="2" t="s">
        <v>123</v>
      </c>
      <c r="C1082" s="2" t="s">
        <v>153</v>
      </c>
      <c r="D1082" s="2">
        <v>90</v>
      </c>
      <c r="E1082" s="2">
        <v>101</v>
      </c>
      <c r="F1082" s="2">
        <v>1880.25</v>
      </c>
      <c r="G1082" s="2">
        <v>4255.53</v>
      </c>
      <c r="H1082" s="2">
        <v>2020.92</v>
      </c>
      <c r="I1082" s="2">
        <v>1764.67</v>
      </c>
    </row>
    <row r="1083" spans="1:9" x14ac:dyDescent="0.3">
      <c r="A1083" s="2" t="s">
        <v>188</v>
      </c>
      <c r="B1083" s="2" t="s">
        <v>125</v>
      </c>
      <c r="C1083" s="2" t="s">
        <v>92</v>
      </c>
      <c r="D1083" s="2">
        <v>13</v>
      </c>
      <c r="E1083" s="2">
        <v>14</v>
      </c>
      <c r="F1083" s="2">
        <v>409.23</v>
      </c>
      <c r="G1083" s="2">
        <v>565.27</v>
      </c>
      <c r="H1083" s="2">
        <v>159.78</v>
      </c>
      <c r="I1083" s="2">
        <v>270.61</v>
      </c>
    </row>
    <row r="1084" spans="1:9" x14ac:dyDescent="0.3">
      <c r="A1084" s="2" t="s">
        <v>188</v>
      </c>
      <c r="B1084" s="2" t="s">
        <v>125</v>
      </c>
      <c r="C1084" s="2" t="s">
        <v>93</v>
      </c>
      <c r="D1084" s="2">
        <v>22</v>
      </c>
      <c r="E1084" s="2">
        <v>23</v>
      </c>
      <c r="F1084" s="2">
        <v>876.31</v>
      </c>
      <c r="G1084" s="2">
        <v>818.76</v>
      </c>
      <c r="H1084" s="2">
        <v>382.42</v>
      </c>
      <c r="I1084" s="2">
        <v>390.78</v>
      </c>
    </row>
    <row r="1085" spans="1:9" x14ac:dyDescent="0.3">
      <c r="A1085" s="2" t="s">
        <v>188</v>
      </c>
      <c r="B1085" s="2" t="s">
        <v>125</v>
      </c>
      <c r="C1085" s="2" t="s">
        <v>124</v>
      </c>
      <c r="D1085" s="2">
        <v>47</v>
      </c>
      <c r="E1085" s="2">
        <v>49</v>
      </c>
      <c r="F1085" s="2">
        <v>1631.25</v>
      </c>
      <c r="G1085" s="2">
        <v>1364.65</v>
      </c>
      <c r="H1085" s="2">
        <v>712.25</v>
      </c>
      <c r="I1085" s="2">
        <v>1121.8599999999999</v>
      </c>
    </row>
    <row r="1086" spans="1:9" x14ac:dyDescent="0.3">
      <c r="A1086" s="2" t="s">
        <v>188</v>
      </c>
      <c r="B1086" s="2" t="s">
        <v>125</v>
      </c>
      <c r="C1086" s="2" t="s">
        <v>152</v>
      </c>
      <c r="D1086" s="2">
        <v>79</v>
      </c>
      <c r="E1086" s="2">
        <v>67</v>
      </c>
      <c r="F1086" s="2">
        <v>3390.6</v>
      </c>
      <c r="G1086" s="2">
        <v>3331.33</v>
      </c>
      <c r="H1086" s="2">
        <v>1832.95</v>
      </c>
      <c r="I1086" s="2">
        <v>789.73</v>
      </c>
    </row>
    <row r="1087" spans="1:9" x14ac:dyDescent="0.3">
      <c r="A1087" s="2" t="s">
        <v>188</v>
      </c>
      <c r="B1087" s="2" t="s">
        <v>125</v>
      </c>
      <c r="C1087" s="2" t="s">
        <v>153</v>
      </c>
      <c r="D1087" s="2">
        <v>67</v>
      </c>
      <c r="E1087" s="2">
        <v>63</v>
      </c>
      <c r="F1087" s="2">
        <v>2096.44</v>
      </c>
      <c r="G1087" s="2">
        <v>2128.75</v>
      </c>
      <c r="H1087" s="2">
        <v>703.02</v>
      </c>
      <c r="I1087" s="2">
        <v>1156.05</v>
      </c>
    </row>
    <row r="1088" spans="1:9" x14ac:dyDescent="0.3">
      <c r="A1088" s="2" t="s">
        <v>188</v>
      </c>
      <c r="B1088" s="2" t="s">
        <v>126</v>
      </c>
      <c r="C1088" s="2" t="s">
        <v>92</v>
      </c>
      <c r="D1088" s="2">
        <v>48</v>
      </c>
      <c r="E1088" s="2">
        <v>53</v>
      </c>
      <c r="F1088" s="2">
        <v>1196.3699999999999</v>
      </c>
      <c r="G1088" s="2">
        <v>1744.78</v>
      </c>
      <c r="H1088" s="2">
        <v>704.97</v>
      </c>
      <c r="I1088" s="2">
        <v>839.32</v>
      </c>
    </row>
    <row r="1089" spans="1:9" x14ac:dyDescent="0.3">
      <c r="A1089" s="2" t="s">
        <v>188</v>
      </c>
      <c r="B1089" s="2" t="s">
        <v>126</v>
      </c>
      <c r="C1089" s="2" t="s">
        <v>93</v>
      </c>
      <c r="D1089" s="2">
        <v>24</v>
      </c>
      <c r="E1089" s="2">
        <v>24</v>
      </c>
      <c r="F1089" s="2">
        <v>833.2</v>
      </c>
      <c r="G1089" s="2">
        <v>878.72</v>
      </c>
      <c r="H1089" s="2">
        <v>434.18</v>
      </c>
      <c r="I1089" s="2">
        <v>409.13</v>
      </c>
    </row>
    <row r="1090" spans="1:9" x14ac:dyDescent="0.3">
      <c r="A1090" s="2" t="s">
        <v>188</v>
      </c>
      <c r="B1090" s="2" t="s">
        <v>126</v>
      </c>
      <c r="C1090" s="2" t="s">
        <v>124</v>
      </c>
      <c r="D1090" s="2">
        <v>81</v>
      </c>
      <c r="E1090" s="2">
        <v>89</v>
      </c>
      <c r="F1090" s="2">
        <v>2851.24</v>
      </c>
      <c r="G1090" s="2">
        <v>2825</v>
      </c>
      <c r="H1090" s="2">
        <v>1411.05</v>
      </c>
      <c r="I1090" s="2">
        <v>2186.11</v>
      </c>
    </row>
    <row r="1091" spans="1:9" x14ac:dyDescent="0.3">
      <c r="A1091" s="2" t="s">
        <v>188</v>
      </c>
      <c r="B1091" s="2" t="s">
        <v>126</v>
      </c>
      <c r="C1091" s="2" t="s">
        <v>152</v>
      </c>
      <c r="D1091" s="2">
        <v>88</v>
      </c>
      <c r="E1091" s="2">
        <v>92</v>
      </c>
      <c r="F1091" s="2">
        <v>3783.48</v>
      </c>
      <c r="G1091" s="2">
        <v>2625.05</v>
      </c>
      <c r="H1091" s="2">
        <v>961.08</v>
      </c>
      <c r="I1091" s="2">
        <v>1734.84</v>
      </c>
    </row>
    <row r="1092" spans="1:9" x14ac:dyDescent="0.3">
      <c r="A1092" s="2" t="s">
        <v>188</v>
      </c>
      <c r="B1092" s="2" t="s">
        <v>126</v>
      </c>
      <c r="C1092" s="2" t="s">
        <v>153</v>
      </c>
      <c r="D1092" s="2">
        <v>26</v>
      </c>
      <c r="E1092" s="2">
        <v>28</v>
      </c>
      <c r="F1092" s="2">
        <v>792.12</v>
      </c>
      <c r="G1092" s="2">
        <v>1183.33</v>
      </c>
      <c r="H1092" s="2">
        <v>270.49</v>
      </c>
      <c r="I1092" s="2">
        <v>654.36</v>
      </c>
    </row>
    <row r="1093" spans="1:9" x14ac:dyDescent="0.3">
      <c r="A1093" s="2" t="s">
        <v>188</v>
      </c>
      <c r="B1093" s="2" t="s">
        <v>154</v>
      </c>
      <c r="C1093" s="2" t="s">
        <v>92</v>
      </c>
      <c r="D1093" s="2">
        <v>53</v>
      </c>
      <c r="E1093" s="2">
        <v>51</v>
      </c>
      <c r="F1093" s="2">
        <v>1740.76</v>
      </c>
      <c r="G1093" s="2">
        <v>2537.6799999999998</v>
      </c>
      <c r="H1093" s="2">
        <v>857.48</v>
      </c>
      <c r="I1093" s="2">
        <v>553.17999999999995</v>
      </c>
    </row>
    <row r="1094" spans="1:9" x14ac:dyDescent="0.3">
      <c r="A1094" s="2" t="s">
        <v>188</v>
      </c>
      <c r="B1094" s="2" t="s">
        <v>154</v>
      </c>
      <c r="C1094" s="2" t="s">
        <v>93</v>
      </c>
      <c r="D1094" s="2">
        <v>41</v>
      </c>
      <c r="E1094" s="2">
        <v>37</v>
      </c>
      <c r="F1094" s="2">
        <v>1617.14</v>
      </c>
      <c r="G1094" s="2">
        <v>1397.71</v>
      </c>
      <c r="H1094" s="2">
        <v>969.89</v>
      </c>
      <c r="I1094" s="2">
        <v>406.35</v>
      </c>
    </row>
    <row r="1095" spans="1:9" x14ac:dyDescent="0.3">
      <c r="A1095" s="2" t="s">
        <v>188</v>
      </c>
      <c r="B1095" s="2" t="s">
        <v>154</v>
      </c>
      <c r="C1095" s="2" t="s">
        <v>124</v>
      </c>
      <c r="D1095" s="2">
        <v>49</v>
      </c>
      <c r="E1095" s="2">
        <v>43</v>
      </c>
      <c r="F1095" s="2">
        <v>1229.58</v>
      </c>
      <c r="G1095" s="2">
        <v>1554.56</v>
      </c>
      <c r="H1095" s="2">
        <v>517.47</v>
      </c>
      <c r="I1095" s="2">
        <v>854.26</v>
      </c>
    </row>
    <row r="1096" spans="1:9" x14ac:dyDescent="0.3">
      <c r="A1096" s="2" t="s">
        <v>188</v>
      </c>
      <c r="B1096" s="2" t="s">
        <v>154</v>
      </c>
      <c r="C1096" s="2" t="s">
        <v>152</v>
      </c>
      <c r="D1096" s="2">
        <v>64</v>
      </c>
      <c r="E1096" s="2">
        <v>65</v>
      </c>
      <c r="F1096" s="2">
        <v>3010.71</v>
      </c>
      <c r="G1096" s="2">
        <v>1819.91</v>
      </c>
      <c r="H1096" s="2">
        <v>1308.1199999999999</v>
      </c>
      <c r="I1096" s="2">
        <v>1223.29</v>
      </c>
    </row>
    <row r="1097" spans="1:9" x14ac:dyDescent="0.3">
      <c r="A1097" s="2" t="s">
        <v>188</v>
      </c>
      <c r="B1097" s="2" t="s">
        <v>154</v>
      </c>
      <c r="C1097" s="2" t="s">
        <v>153</v>
      </c>
      <c r="D1097" s="2">
        <v>50</v>
      </c>
      <c r="E1097" s="2">
        <v>48</v>
      </c>
      <c r="F1097" s="2">
        <v>1585.45</v>
      </c>
      <c r="G1097" s="2">
        <v>1784.46</v>
      </c>
      <c r="H1097" s="2">
        <v>1106.24</v>
      </c>
      <c r="I1097" s="2">
        <v>552.04</v>
      </c>
    </row>
    <row r="1098" spans="1:9" x14ac:dyDescent="0.3">
      <c r="A1098" s="2" t="s">
        <v>188</v>
      </c>
      <c r="B1098" s="2" t="s">
        <v>155</v>
      </c>
      <c r="C1098" s="2" t="s">
        <v>92</v>
      </c>
      <c r="D1098" s="2">
        <v>96</v>
      </c>
      <c r="E1098" s="2">
        <v>87</v>
      </c>
      <c r="F1098" s="2">
        <v>3350.59</v>
      </c>
      <c r="G1098" s="2">
        <v>3857.9</v>
      </c>
      <c r="H1098" s="2">
        <v>1921.04</v>
      </c>
      <c r="I1098" s="2">
        <v>1087.45</v>
      </c>
    </row>
    <row r="1099" spans="1:9" x14ac:dyDescent="0.3">
      <c r="A1099" s="2" t="s">
        <v>188</v>
      </c>
      <c r="B1099" s="2" t="s">
        <v>155</v>
      </c>
      <c r="C1099" s="2" t="s">
        <v>93</v>
      </c>
      <c r="D1099" s="2">
        <v>48</v>
      </c>
      <c r="E1099" s="2">
        <v>46</v>
      </c>
      <c r="F1099" s="2">
        <v>1587.83</v>
      </c>
      <c r="G1099" s="2">
        <v>1605.79</v>
      </c>
      <c r="H1099" s="2">
        <v>1090.08</v>
      </c>
      <c r="I1099" s="2">
        <v>1003.13</v>
      </c>
    </row>
    <row r="1100" spans="1:9" x14ac:dyDescent="0.3">
      <c r="A1100" s="2" t="s">
        <v>188</v>
      </c>
      <c r="B1100" s="2" t="s">
        <v>155</v>
      </c>
      <c r="C1100" s="2" t="s">
        <v>124</v>
      </c>
      <c r="D1100" s="2">
        <v>78</v>
      </c>
      <c r="E1100" s="2">
        <v>71</v>
      </c>
      <c r="F1100" s="2">
        <v>2180.46</v>
      </c>
      <c r="G1100" s="2">
        <v>2053.29</v>
      </c>
      <c r="H1100" s="2">
        <v>1451.02</v>
      </c>
      <c r="I1100" s="2">
        <v>1566.9</v>
      </c>
    </row>
    <row r="1101" spans="1:9" x14ac:dyDescent="0.3">
      <c r="A1101" s="2" t="s">
        <v>188</v>
      </c>
      <c r="B1101" s="2" t="s">
        <v>155</v>
      </c>
      <c r="C1101" s="2" t="s">
        <v>152</v>
      </c>
      <c r="D1101" s="2">
        <v>89</v>
      </c>
      <c r="E1101" s="2">
        <v>95</v>
      </c>
      <c r="F1101" s="2">
        <v>2025.53</v>
      </c>
      <c r="G1101" s="2">
        <v>4305.93</v>
      </c>
      <c r="H1101" s="2">
        <v>1016.47</v>
      </c>
      <c r="I1101" s="2">
        <v>1429.99</v>
      </c>
    </row>
    <row r="1102" spans="1:9" x14ac:dyDescent="0.3">
      <c r="A1102" s="2" t="s">
        <v>188</v>
      </c>
      <c r="B1102" s="2" t="s">
        <v>155</v>
      </c>
      <c r="C1102" s="2" t="s">
        <v>153</v>
      </c>
      <c r="D1102" s="2">
        <v>18</v>
      </c>
      <c r="E1102" s="2">
        <v>18</v>
      </c>
      <c r="F1102" s="2">
        <v>646.77</v>
      </c>
      <c r="G1102" s="2">
        <v>590.64</v>
      </c>
      <c r="H1102" s="2">
        <v>273.77999999999997</v>
      </c>
      <c r="I1102" s="2">
        <v>200.7</v>
      </c>
    </row>
    <row r="1103" spans="1:9" x14ac:dyDescent="0.3">
      <c r="A1103" s="2" t="s">
        <v>189</v>
      </c>
      <c r="B1103" s="2" t="s">
        <v>123</v>
      </c>
      <c r="C1103" s="2" t="s">
        <v>92</v>
      </c>
      <c r="D1103" s="2">
        <v>48</v>
      </c>
      <c r="E1103" s="2">
        <v>48</v>
      </c>
      <c r="F1103" s="2">
        <v>1391.87</v>
      </c>
      <c r="G1103" s="2">
        <v>1915.38</v>
      </c>
      <c r="H1103" s="2">
        <v>705.61</v>
      </c>
      <c r="I1103" s="2">
        <v>778.31</v>
      </c>
    </row>
    <row r="1104" spans="1:9" x14ac:dyDescent="0.3">
      <c r="A1104" s="2" t="s">
        <v>189</v>
      </c>
      <c r="B1104" s="2" t="s">
        <v>123</v>
      </c>
      <c r="C1104" s="2" t="s">
        <v>93</v>
      </c>
      <c r="D1104" s="2">
        <v>42</v>
      </c>
      <c r="E1104" s="2">
        <v>43</v>
      </c>
      <c r="F1104" s="2">
        <v>1411.07</v>
      </c>
      <c r="G1104" s="2">
        <v>1844.84</v>
      </c>
      <c r="H1104" s="2">
        <v>533.78</v>
      </c>
      <c r="I1104" s="2">
        <v>442</v>
      </c>
    </row>
    <row r="1105" spans="1:9" x14ac:dyDescent="0.3">
      <c r="A1105" s="2" t="s">
        <v>189</v>
      </c>
      <c r="B1105" s="2" t="s">
        <v>123</v>
      </c>
      <c r="C1105" s="2" t="s">
        <v>124</v>
      </c>
      <c r="D1105" s="2">
        <v>100</v>
      </c>
      <c r="E1105" s="2">
        <v>100</v>
      </c>
      <c r="F1105" s="2">
        <v>2559.62</v>
      </c>
      <c r="G1105" s="2">
        <v>3497.61</v>
      </c>
      <c r="H1105" s="2">
        <v>1991.21</v>
      </c>
      <c r="I1105" s="2">
        <v>2235.86</v>
      </c>
    </row>
    <row r="1106" spans="1:9" x14ac:dyDescent="0.3">
      <c r="A1106" s="2" t="s">
        <v>189</v>
      </c>
      <c r="B1106" s="2" t="s">
        <v>123</v>
      </c>
      <c r="C1106" s="2" t="s">
        <v>152</v>
      </c>
      <c r="D1106" s="2">
        <v>69</v>
      </c>
      <c r="E1106" s="2">
        <v>64</v>
      </c>
      <c r="F1106" s="2">
        <v>2700.51</v>
      </c>
      <c r="G1106" s="2">
        <v>2833.15</v>
      </c>
      <c r="H1106" s="2">
        <v>1572.62</v>
      </c>
      <c r="I1106" s="2">
        <v>1510.56</v>
      </c>
    </row>
    <row r="1107" spans="1:9" x14ac:dyDescent="0.3">
      <c r="A1107" s="2" t="s">
        <v>189</v>
      </c>
      <c r="B1107" s="2" t="s">
        <v>123</v>
      </c>
      <c r="C1107" s="2" t="s">
        <v>153</v>
      </c>
      <c r="D1107" s="2">
        <v>82</v>
      </c>
      <c r="E1107" s="2">
        <v>87</v>
      </c>
      <c r="F1107" s="2">
        <v>1787.31</v>
      </c>
      <c r="G1107" s="2">
        <v>2263.69</v>
      </c>
      <c r="H1107" s="2">
        <v>1388.86</v>
      </c>
      <c r="I1107" s="2">
        <v>1183.69</v>
      </c>
    </row>
    <row r="1108" spans="1:9" x14ac:dyDescent="0.3">
      <c r="A1108" s="2" t="s">
        <v>189</v>
      </c>
      <c r="B1108" s="2" t="s">
        <v>125</v>
      </c>
      <c r="C1108" s="2" t="s">
        <v>92</v>
      </c>
      <c r="D1108" s="2">
        <v>97</v>
      </c>
      <c r="E1108" s="2">
        <v>104</v>
      </c>
      <c r="F1108" s="2">
        <v>4396.3999999999996</v>
      </c>
      <c r="G1108" s="2">
        <v>3360.01</v>
      </c>
      <c r="H1108" s="2">
        <v>2221.5700000000002</v>
      </c>
      <c r="I1108" s="2">
        <v>2461.37</v>
      </c>
    </row>
    <row r="1109" spans="1:9" x14ac:dyDescent="0.3">
      <c r="A1109" s="2" t="s">
        <v>189</v>
      </c>
      <c r="B1109" s="2" t="s">
        <v>125</v>
      </c>
      <c r="C1109" s="2" t="s">
        <v>93</v>
      </c>
      <c r="D1109" s="2">
        <v>91</v>
      </c>
      <c r="E1109" s="2">
        <v>82</v>
      </c>
      <c r="F1109" s="2">
        <v>2945.96</v>
      </c>
      <c r="G1109" s="2">
        <v>3666.33</v>
      </c>
      <c r="H1109" s="2">
        <v>1791.85</v>
      </c>
      <c r="I1109" s="2">
        <v>1135.43</v>
      </c>
    </row>
    <row r="1110" spans="1:9" x14ac:dyDescent="0.3">
      <c r="A1110" s="2" t="s">
        <v>189</v>
      </c>
      <c r="B1110" s="2" t="s">
        <v>125</v>
      </c>
      <c r="C1110" s="2" t="s">
        <v>124</v>
      </c>
      <c r="D1110" s="2">
        <v>86</v>
      </c>
      <c r="E1110" s="2">
        <v>79</v>
      </c>
      <c r="F1110" s="2">
        <v>2335.29</v>
      </c>
      <c r="G1110" s="2">
        <v>1935.41</v>
      </c>
      <c r="H1110" s="2">
        <v>895.74</v>
      </c>
      <c r="I1110" s="2">
        <v>1734.5</v>
      </c>
    </row>
    <row r="1111" spans="1:9" x14ac:dyDescent="0.3">
      <c r="A1111" s="2" t="s">
        <v>189</v>
      </c>
      <c r="B1111" s="2" t="s">
        <v>125</v>
      </c>
      <c r="C1111" s="2" t="s">
        <v>152</v>
      </c>
      <c r="D1111" s="2">
        <v>49</v>
      </c>
      <c r="E1111" s="2">
        <v>48</v>
      </c>
      <c r="F1111" s="2">
        <v>1802.94</v>
      </c>
      <c r="G1111" s="2">
        <v>1588.03</v>
      </c>
      <c r="H1111" s="2">
        <v>965.49</v>
      </c>
      <c r="I1111" s="2">
        <v>506.64</v>
      </c>
    </row>
    <row r="1112" spans="1:9" x14ac:dyDescent="0.3">
      <c r="A1112" s="2" t="s">
        <v>189</v>
      </c>
      <c r="B1112" s="2" t="s">
        <v>125</v>
      </c>
      <c r="C1112" s="2" t="s">
        <v>153</v>
      </c>
      <c r="D1112" s="2">
        <v>30</v>
      </c>
      <c r="E1112" s="2">
        <v>27</v>
      </c>
      <c r="F1112" s="2">
        <v>626.23</v>
      </c>
      <c r="G1112" s="2">
        <v>1179.6300000000001</v>
      </c>
      <c r="H1112" s="2">
        <v>425</v>
      </c>
      <c r="I1112" s="2">
        <v>493.04</v>
      </c>
    </row>
    <row r="1113" spans="1:9" x14ac:dyDescent="0.3">
      <c r="A1113" s="2" t="s">
        <v>189</v>
      </c>
      <c r="B1113" s="2" t="s">
        <v>126</v>
      </c>
      <c r="C1113" s="2" t="s">
        <v>92</v>
      </c>
      <c r="D1113" s="2">
        <v>92</v>
      </c>
      <c r="E1113" s="2">
        <v>101</v>
      </c>
      <c r="F1113" s="2">
        <v>4500.05</v>
      </c>
      <c r="G1113" s="2">
        <v>3492.1</v>
      </c>
      <c r="H1113" s="2">
        <v>947.47</v>
      </c>
      <c r="I1113" s="2">
        <v>2312.27</v>
      </c>
    </row>
    <row r="1114" spans="1:9" x14ac:dyDescent="0.3">
      <c r="A1114" s="2" t="s">
        <v>189</v>
      </c>
      <c r="B1114" s="2" t="s">
        <v>126</v>
      </c>
      <c r="C1114" s="2" t="s">
        <v>93</v>
      </c>
      <c r="D1114" s="2">
        <v>20</v>
      </c>
      <c r="E1114" s="2">
        <v>18</v>
      </c>
      <c r="F1114" s="2">
        <v>578.79</v>
      </c>
      <c r="G1114" s="2">
        <v>394.33</v>
      </c>
      <c r="H1114" s="2">
        <v>486.53</v>
      </c>
      <c r="I1114" s="2">
        <v>422.13</v>
      </c>
    </row>
    <row r="1115" spans="1:9" x14ac:dyDescent="0.3">
      <c r="A1115" s="2" t="s">
        <v>189</v>
      </c>
      <c r="B1115" s="2" t="s">
        <v>126</v>
      </c>
      <c r="C1115" s="2" t="s">
        <v>124</v>
      </c>
      <c r="D1115" s="2">
        <v>95</v>
      </c>
      <c r="E1115" s="2">
        <v>99</v>
      </c>
      <c r="F1115" s="2">
        <v>2157.37</v>
      </c>
      <c r="G1115" s="2">
        <v>4781.1899999999996</v>
      </c>
      <c r="H1115" s="2">
        <v>1982.03</v>
      </c>
      <c r="I1115" s="2">
        <v>1198.73</v>
      </c>
    </row>
    <row r="1116" spans="1:9" x14ac:dyDescent="0.3">
      <c r="A1116" s="2" t="s">
        <v>189</v>
      </c>
      <c r="B1116" s="2" t="s">
        <v>126</v>
      </c>
      <c r="C1116" s="2" t="s">
        <v>152</v>
      </c>
      <c r="D1116" s="2">
        <v>24</v>
      </c>
      <c r="E1116" s="2">
        <v>24</v>
      </c>
      <c r="F1116" s="2">
        <v>840.18</v>
      </c>
      <c r="G1116" s="2">
        <v>566.86</v>
      </c>
      <c r="H1116" s="2">
        <v>479.12</v>
      </c>
      <c r="I1116" s="2">
        <v>448.95</v>
      </c>
    </row>
    <row r="1117" spans="1:9" x14ac:dyDescent="0.3">
      <c r="A1117" s="2" t="s">
        <v>189</v>
      </c>
      <c r="B1117" s="2" t="s">
        <v>126</v>
      </c>
      <c r="C1117" s="2" t="s">
        <v>153</v>
      </c>
      <c r="D1117" s="2">
        <v>77</v>
      </c>
      <c r="E1117" s="2">
        <v>71</v>
      </c>
      <c r="F1117" s="2">
        <v>3583.34</v>
      </c>
      <c r="G1117" s="2">
        <v>1927.1</v>
      </c>
      <c r="H1117" s="2">
        <v>911.23</v>
      </c>
      <c r="I1117" s="2">
        <v>1569.12</v>
      </c>
    </row>
    <row r="1118" spans="1:9" x14ac:dyDescent="0.3">
      <c r="A1118" s="2" t="s">
        <v>189</v>
      </c>
      <c r="B1118" s="2" t="s">
        <v>154</v>
      </c>
      <c r="C1118" s="2" t="s">
        <v>92</v>
      </c>
      <c r="D1118" s="2">
        <v>52</v>
      </c>
      <c r="E1118" s="2">
        <v>57</v>
      </c>
      <c r="F1118" s="2">
        <v>2190.09</v>
      </c>
      <c r="G1118" s="2">
        <v>2517.9899999999998</v>
      </c>
      <c r="H1118" s="2">
        <v>1100.29</v>
      </c>
      <c r="I1118" s="2">
        <v>1369.85</v>
      </c>
    </row>
    <row r="1119" spans="1:9" x14ac:dyDescent="0.3">
      <c r="A1119" s="2" t="s">
        <v>189</v>
      </c>
      <c r="B1119" s="2" t="s">
        <v>154</v>
      </c>
      <c r="C1119" s="2" t="s">
        <v>93</v>
      </c>
      <c r="D1119" s="2">
        <v>37</v>
      </c>
      <c r="E1119" s="2">
        <v>33</v>
      </c>
      <c r="F1119" s="2">
        <v>934.42</v>
      </c>
      <c r="G1119" s="2">
        <v>1620.22</v>
      </c>
      <c r="H1119" s="2">
        <v>613.91</v>
      </c>
      <c r="I1119" s="2">
        <v>455.88</v>
      </c>
    </row>
    <row r="1120" spans="1:9" x14ac:dyDescent="0.3">
      <c r="A1120" s="2" t="s">
        <v>189</v>
      </c>
      <c r="B1120" s="2" t="s">
        <v>154</v>
      </c>
      <c r="C1120" s="2" t="s">
        <v>124</v>
      </c>
      <c r="D1120" s="2">
        <v>85</v>
      </c>
      <c r="E1120" s="2">
        <v>73</v>
      </c>
      <c r="F1120" s="2">
        <v>3060.35</v>
      </c>
      <c r="G1120" s="2">
        <v>2992.16</v>
      </c>
      <c r="H1120" s="2">
        <v>994.03</v>
      </c>
      <c r="I1120" s="2">
        <v>1327.59</v>
      </c>
    </row>
    <row r="1121" spans="1:9" x14ac:dyDescent="0.3">
      <c r="A1121" s="2" t="s">
        <v>189</v>
      </c>
      <c r="B1121" s="2" t="s">
        <v>154</v>
      </c>
      <c r="C1121" s="2" t="s">
        <v>152</v>
      </c>
      <c r="D1121" s="2">
        <v>70</v>
      </c>
      <c r="E1121" s="2">
        <v>73</v>
      </c>
      <c r="F1121" s="2">
        <v>3422.96</v>
      </c>
      <c r="G1121" s="2">
        <v>3385.96</v>
      </c>
      <c r="H1121" s="2">
        <v>1683.82</v>
      </c>
      <c r="I1121" s="2">
        <v>1127.48</v>
      </c>
    </row>
    <row r="1122" spans="1:9" x14ac:dyDescent="0.3">
      <c r="A1122" s="2" t="s">
        <v>189</v>
      </c>
      <c r="B1122" s="2" t="s">
        <v>154</v>
      </c>
      <c r="C1122" s="2" t="s">
        <v>153</v>
      </c>
      <c r="D1122" s="2">
        <v>57</v>
      </c>
      <c r="E1122" s="2">
        <v>62</v>
      </c>
      <c r="F1122" s="2">
        <v>1176.04</v>
      </c>
      <c r="G1122" s="2">
        <v>3038.26</v>
      </c>
      <c r="H1122" s="2">
        <v>1087.97</v>
      </c>
      <c r="I1122" s="2">
        <v>1402.57</v>
      </c>
    </row>
    <row r="1123" spans="1:9" x14ac:dyDescent="0.3">
      <c r="A1123" s="2" t="s">
        <v>189</v>
      </c>
      <c r="B1123" s="2" t="s">
        <v>155</v>
      </c>
      <c r="C1123" s="2" t="s">
        <v>92</v>
      </c>
      <c r="D1123" s="2">
        <v>94</v>
      </c>
      <c r="E1123" s="2">
        <v>102</v>
      </c>
      <c r="F1123" s="2">
        <v>2034.18</v>
      </c>
      <c r="G1123" s="2">
        <v>4847.42</v>
      </c>
      <c r="H1123" s="2">
        <v>1886.95</v>
      </c>
      <c r="I1123" s="2">
        <v>1407.06</v>
      </c>
    </row>
    <row r="1124" spans="1:9" x14ac:dyDescent="0.3">
      <c r="A1124" s="2" t="s">
        <v>189</v>
      </c>
      <c r="B1124" s="2" t="s">
        <v>155</v>
      </c>
      <c r="C1124" s="2" t="s">
        <v>93</v>
      </c>
      <c r="D1124" s="2">
        <v>59</v>
      </c>
      <c r="E1124" s="2">
        <v>55</v>
      </c>
      <c r="F1124" s="2">
        <v>2876.52</v>
      </c>
      <c r="G1124" s="2">
        <v>1698.71</v>
      </c>
      <c r="H1124" s="2">
        <v>1308.8399999999999</v>
      </c>
      <c r="I1124" s="2">
        <v>650.69000000000005</v>
      </c>
    </row>
    <row r="1125" spans="1:9" x14ac:dyDescent="0.3">
      <c r="A1125" s="2" t="s">
        <v>189</v>
      </c>
      <c r="B1125" s="2" t="s">
        <v>155</v>
      </c>
      <c r="C1125" s="2" t="s">
        <v>124</v>
      </c>
      <c r="D1125" s="2">
        <v>40</v>
      </c>
      <c r="E1125" s="2">
        <v>44</v>
      </c>
      <c r="F1125" s="2">
        <v>1266.17</v>
      </c>
      <c r="G1125" s="2">
        <v>2080.92</v>
      </c>
      <c r="H1125" s="2">
        <v>635.79</v>
      </c>
      <c r="I1125" s="2">
        <v>1085.48</v>
      </c>
    </row>
    <row r="1126" spans="1:9" x14ac:dyDescent="0.3">
      <c r="A1126" s="2" t="s">
        <v>189</v>
      </c>
      <c r="B1126" s="2" t="s">
        <v>155</v>
      </c>
      <c r="C1126" s="2" t="s">
        <v>152</v>
      </c>
      <c r="D1126" s="2">
        <v>42</v>
      </c>
      <c r="E1126" s="2">
        <v>39</v>
      </c>
      <c r="F1126" s="2">
        <v>2019.77</v>
      </c>
      <c r="G1126" s="2">
        <v>1665.3</v>
      </c>
      <c r="H1126" s="2">
        <v>607.38</v>
      </c>
      <c r="I1126" s="2">
        <v>892.76</v>
      </c>
    </row>
    <row r="1127" spans="1:9" x14ac:dyDescent="0.3">
      <c r="A1127" s="2" t="s">
        <v>189</v>
      </c>
      <c r="B1127" s="2" t="s">
        <v>155</v>
      </c>
      <c r="C1127" s="2" t="s">
        <v>153</v>
      </c>
      <c r="D1127" s="2">
        <v>30</v>
      </c>
      <c r="E1127" s="2">
        <v>33</v>
      </c>
      <c r="F1127" s="2">
        <v>1168.22</v>
      </c>
      <c r="G1127" s="2">
        <v>1530.67</v>
      </c>
      <c r="H1127" s="2">
        <v>645.03</v>
      </c>
      <c r="I1127" s="2">
        <v>531.11</v>
      </c>
    </row>
    <row r="1128" spans="1:9" x14ac:dyDescent="0.3">
      <c r="A1128" s="2" t="s">
        <v>190</v>
      </c>
      <c r="B1128" s="2" t="s">
        <v>123</v>
      </c>
      <c r="C1128" s="2" t="s">
        <v>92</v>
      </c>
      <c r="D1128" s="2">
        <v>14</v>
      </c>
      <c r="E1128" s="2">
        <v>13</v>
      </c>
      <c r="F1128" s="2">
        <v>313.64</v>
      </c>
      <c r="G1128" s="2">
        <v>563.99</v>
      </c>
      <c r="H1128" s="2">
        <v>243.26</v>
      </c>
      <c r="I1128" s="2">
        <v>273.7</v>
      </c>
    </row>
    <row r="1129" spans="1:9" x14ac:dyDescent="0.3">
      <c r="A1129" s="2" t="s">
        <v>190</v>
      </c>
      <c r="B1129" s="2" t="s">
        <v>123</v>
      </c>
      <c r="C1129" s="2" t="s">
        <v>93</v>
      </c>
      <c r="D1129" s="2">
        <v>52</v>
      </c>
      <c r="E1129" s="2">
        <v>55</v>
      </c>
      <c r="F1129" s="2">
        <v>2407.75</v>
      </c>
      <c r="G1129" s="2">
        <v>2453.4</v>
      </c>
      <c r="H1129" s="2">
        <v>1163.03</v>
      </c>
      <c r="I1129" s="2">
        <v>1126.25</v>
      </c>
    </row>
    <row r="1130" spans="1:9" x14ac:dyDescent="0.3">
      <c r="A1130" s="2" t="s">
        <v>190</v>
      </c>
      <c r="B1130" s="2" t="s">
        <v>123</v>
      </c>
      <c r="C1130" s="2" t="s">
        <v>124</v>
      </c>
      <c r="D1130" s="2">
        <v>74</v>
      </c>
      <c r="E1130" s="2">
        <v>64</v>
      </c>
      <c r="F1130" s="2">
        <v>2414.33</v>
      </c>
      <c r="G1130" s="2">
        <v>2680.12</v>
      </c>
      <c r="H1130" s="2">
        <v>1347.98</v>
      </c>
      <c r="I1130" s="2">
        <v>953.7</v>
      </c>
    </row>
    <row r="1131" spans="1:9" x14ac:dyDescent="0.3">
      <c r="A1131" s="2" t="s">
        <v>190</v>
      </c>
      <c r="B1131" s="2" t="s">
        <v>123</v>
      </c>
      <c r="C1131" s="2" t="s">
        <v>152</v>
      </c>
      <c r="D1131" s="2">
        <v>98</v>
      </c>
      <c r="E1131" s="2">
        <v>84</v>
      </c>
      <c r="F1131" s="2">
        <v>2113.17</v>
      </c>
      <c r="G1131" s="2">
        <v>3296.81</v>
      </c>
      <c r="H1131" s="2">
        <v>1906.33</v>
      </c>
      <c r="I1131" s="2">
        <v>1836.68</v>
      </c>
    </row>
    <row r="1132" spans="1:9" x14ac:dyDescent="0.3">
      <c r="A1132" s="2" t="s">
        <v>190</v>
      </c>
      <c r="B1132" s="2" t="s">
        <v>123</v>
      </c>
      <c r="C1132" s="2" t="s">
        <v>153</v>
      </c>
      <c r="D1132" s="2">
        <v>27</v>
      </c>
      <c r="E1132" s="2">
        <v>22</v>
      </c>
      <c r="F1132" s="2">
        <v>702.06</v>
      </c>
      <c r="G1132" s="2">
        <v>641.66</v>
      </c>
      <c r="H1132" s="2">
        <v>503.2</v>
      </c>
      <c r="I1132" s="2">
        <v>256.57</v>
      </c>
    </row>
    <row r="1133" spans="1:9" x14ac:dyDescent="0.3">
      <c r="A1133" s="2" t="s">
        <v>190</v>
      </c>
      <c r="B1133" s="2" t="s">
        <v>125</v>
      </c>
      <c r="C1133" s="2" t="s">
        <v>92</v>
      </c>
      <c r="D1133" s="2">
        <v>41</v>
      </c>
      <c r="E1133" s="2">
        <v>41</v>
      </c>
      <c r="F1133" s="2">
        <v>2012.69</v>
      </c>
      <c r="G1133" s="2">
        <v>1841.66</v>
      </c>
      <c r="H1133" s="2">
        <v>879.35</v>
      </c>
      <c r="I1133" s="2">
        <v>930.88</v>
      </c>
    </row>
    <row r="1134" spans="1:9" x14ac:dyDescent="0.3">
      <c r="A1134" s="2" t="s">
        <v>190</v>
      </c>
      <c r="B1134" s="2" t="s">
        <v>125</v>
      </c>
      <c r="C1134" s="2" t="s">
        <v>93</v>
      </c>
      <c r="D1134" s="2">
        <v>97</v>
      </c>
      <c r="E1134" s="2">
        <v>94</v>
      </c>
      <c r="F1134" s="2">
        <v>4673.71</v>
      </c>
      <c r="G1134" s="2">
        <v>3153.2</v>
      </c>
      <c r="H1134" s="2">
        <v>2240.9499999999998</v>
      </c>
      <c r="I1134" s="2">
        <v>1128.25</v>
      </c>
    </row>
    <row r="1135" spans="1:9" x14ac:dyDescent="0.3">
      <c r="A1135" s="2" t="s">
        <v>190</v>
      </c>
      <c r="B1135" s="2" t="s">
        <v>125</v>
      </c>
      <c r="C1135" s="2" t="s">
        <v>124</v>
      </c>
      <c r="D1135" s="2">
        <v>32</v>
      </c>
      <c r="E1135" s="2">
        <v>33</v>
      </c>
      <c r="F1135" s="2">
        <v>1433.7</v>
      </c>
      <c r="G1135" s="2">
        <v>1451.53</v>
      </c>
      <c r="H1135" s="2">
        <v>415.36</v>
      </c>
      <c r="I1135" s="2">
        <v>535.17999999999995</v>
      </c>
    </row>
    <row r="1136" spans="1:9" x14ac:dyDescent="0.3">
      <c r="A1136" s="2" t="s">
        <v>190</v>
      </c>
      <c r="B1136" s="2" t="s">
        <v>125</v>
      </c>
      <c r="C1136" s="2" t="s">
        <v>152</v>
      </c>
      <c r="D1136" s="2">
        <v>33</v>
      </c>
      <c r="E1136" s="2">
        <v>31</v>
      </c>
      <c r="F1136" s="2">
        <v>1033.55</v>
      </c>
      <c r="G1136" s="2">
        <v>1396.25</v>
      </c>
      <c r="H1136" s="2">
        <v>612.34</v>
      </c>
      <c r="I1136" s="2">
        <v>319.64</v>
      </c>
    </row>
    <row r="1137" spans="1:9" x14ac:dyDescent="0.3">
      <c r="A1137" s="2" t="s">
        <v>190</v>
      </c>
      <c r="B1137" s="2" t="s">
        <v>125</v>
      </c>
      <c r="C1137" s="2" t="s">
        <v>153</v>
      </c>
      <c r="D1137" s="2">
        <v>12</v>
      </c>
      <c r="E1137" s="2">
        <v>13</v>
      </c>
      <c r="F1137" s="2">
        <v>472.96</v>
      </c>
      <c r="G1137" s="2">
        <v>504.38</v>
      </c>
      <c r="H1137" s="2">
        <v>283.23</v>
      </c>
      <c r="I1137" s="2">
        <v>319.95</v>
      </c>
    </row>
    <row r="1138" spans="1:9" x14ac:dyDescent="0.3">
      <c r="A1138" s="2" t="s">
        <v>190</v>
      </c>
      <c r="B1138" s="2" t="s">
        <v>126</v>
      </c>
      <c r="C1138" s="2" t="s">
        <v>92</v>
      </c>
      <c r="D1138" s="2">
        <v>35</v>
      </c>
      <c r="E1138" s="2">
        <v>32</v>
      </c>
      <c r="F1138" s="2">
        <v>1594.42</v>
      </c>
      <c r="G1138" s="2">
        <v>687.79</v>
      </c>
      <c r="H1138" s="2">
        <v>674.45</v>
      </c>
      <c r="I1138" s="2">
        <v>608.19000000000005</v>
      </c>
    </row>
    <row r="1139" spans="1:9" x14ac:dyDescent="0.3">
      <c r="A1139" s="2" t="s">
        <v>190</v>
      </c>
      <c r="B1139" s="2" t="s">
        <v>126</v>
      </c>
      <c r="C1139" s="2" t="s">
        <v>93</v>
      </c>
      <c r="D1139" s="2">
        <v>29</v>
      </c>
      <c r="E1139" s="2">
        <v>25</v>
      </c>
      <c r="F1139" s="2">
        <v>900.09</v>
      </c>
      <c r="G1139" s="2">
        <v>1210.43</v>
      </c>
      <c r="H1139" s="2">
        <v>341.05</v>
      </c>
      <c r="I1139" s="2">
        <v>519.47</v>
      </c>
    </row>
    <row r="1140" spans="1:9" x14ac:dyDescent="0.3">
      <c r="A1140" s="2" t="s">
        <v>190</v>
      </c>
      <c r="B1140" s="2" t="s">
        <v>126</v>
      </c>
      <c r="C1140" s="2" t="s">
        <v>124</v>
      </c>
      <c r="D1140" s="2">
        <v>65</v>
      </c>
      <c r="E1140" s="2">
        <v>70</v>
      </c>
      <c r="F1140" s="2">
        <v>3110.16</v>
      </c>
      <c r="G1140" s="2">
        <v>3137.24</v>
      </c>
      <c r="H1140" s="2">
        <v>1131.8</v>
      </c>
      <c r="I1140" s="2">
        <v>935.71</v>
      </c>
    </row>
    <row r="1141" spans="1:9" x14ac:dyDescent="0.3">
      <c r="A1141" s="2" t="s">
        <v>190</v>
      </c>
      <c r="B1141" s="2" t="s">
        <v>126</v>
      </c>
      <c r="C1141" s="2" t="s">
        <v>152</v>
      </c>
      <c r="D1141" s="2">
        <v>36</v>
      </c>
      <c r="E1141" s="2">
        <v>32</v>
      </c>
      <c r="F1141" s="2">
        <v>1650.89</v>
      </c>
      <c r="G1141" s="2">
        <v>1390.84</v>
      </c>
      <c r="H1141" s="2">
        <v>515.5</v>
      </c>
      <c r="I1141" s="2">
        <v>557.20000000000005</v>
      </c>
    </row>
    <row r="1142" spans="1:9" x14ac:dyDescent="0.3">
      <c r="A1142" s="2" t="s">
        <v>190</v>
      </c>
      <c r="B1142" s="2" t="s">
        <v>126</v>
      </c>
      <c r="C1142" s="2" t="s">
        <v>153</v>
      </c>
      <c r="D1142" s="2">
        <v>26</v>
      </c>
      <c r="E1142" s="2">
        <v>25</v>
      </c>
      <c r="F1142" s="2">
        <v>681.15</v>
      </c>
      <c r="G1142" s="2">
        <v>661.67</v>
      </c>
      <c r="H1142" s="2">
        <v>581.39</v>
      </c>
      <c r="I1142" s="2">
        <v>522.52</v>
      </c>
    </row>
    <row r="1143" spans="1:9" x14ac:dyDescent="0.3">
      <c r="A1143" s="2" t="s">
        <v>190</v>
      </c>
      <c r="B1143" s="2" t="s">
        <v>154</v>
      </c>
      <c r="C1143" s="2" t="s">
        <v>92</v>
      </c>
      <c r="D1143" s="2">
        <v>34</v>
      </c>
      <c r="E1143" s="2">
        <v>33</v>
      </c>
      <c r="F1143" s="2">
        <v>1096.69</v>
      </c>
      <c r="G1143" s="2">
        <v>804.48</v>
      </c>
      <c r="H1143" s="2">
        <v>488</v>
      </c>
      <c r="I1143" s="2">
        <v>459.59</v>
      </c>
    </row>
    <row r="1144" spans="1:9" x14ac:dyDescent="0.3">
      <c r="A1144" s="2" t="s">
        <v>190</v>
      </c>
      <c r="B1144" s="2" t="s">
        <v>154</v>
      </c>
      <c r="C1144" s="2" t="s">
        <v>93</v>
      </c>
      <c r="D1144" s="2">
        <v>89</v>
      </c>
      <c r="E1144" s="2">
        <v>87</v>
      </c>
      <c r="F1144" s="2">
        <v>2443.0100000000002</v>
      </c>
      <c r="G1144" s="2">
        <v>3261.38</v>
      </c>
      <c r="H1144" s="2">
        <v>1754.06</v>
      </c>
      <c r="I1144" s="2">
        <v>981.89</v>
      </c>
    </row>
    <row r="1145" spans="1:9" x14ac:dyDescent="0.3">
      <c r="A1145" s="2" t="s">
        <v>190</v>
      </c>
      <c r="B1145" s="2" t="s">
        <v>154</v>
      </c>
      <c r="C1145" s="2" t="s">
        <v>124</v>
      </c>
      <c r="D1145" s="2">
        <v>70</v>
      </c>
      <c r="E1145" s="2">
        <v>62</v>
      </c>
      <c r="F1145" s="2">
        <v>2078.8200000000002</v>
      </c>
      <c r="G1145" s="2">
        <v>2529.02</v>
      </c>
      <c r="H1145" s="2">
        <v>1421.2</v>
      </c>
      <c r="I1145" s="2">
        <v>1283.4000000000001</v>
      </c>
    </row>
    <row r="1146" spans="1:9" x14ac:dyDescent="0.3">
      <c r="A1146" s="2" t="s">
        <v>190</v>
      </c>
      <c r="B1146" s="2" t="s">
        <v>154</v>
      </c>
      <c r="C1146" s="2" t="s">
        <v>152</v>
      </c>
      <c r="D1146" s="2">
        <v>100</v>
      </c>
      <c r="E1146" s="2">
        <v>97</v>
      </c>
      <c r="F1146" s="2">
        <v>3791.59</v>
      </c>
      <c r="G1146" s="2">
        <v>2152.59</v>
      </c>
      <c r="H1146" s="2">
        <v>1835.5</v>
      </c>
      <c r="I1146" s="2">
        <v>1045.82</v>
      </c>
    </row>
    <row r="1147" spans="1:9" x14ac:dyDescent="0.3">
      <c r="A1147" s="2" t="s">
        <v>190</v>
      </c>
      <c r="B1147" s="2" t="s">
        <v>154</v>
      </c>
      <c r="C1147" s="2" t="s">
        <v>153</v>
      </c>
      <c r="D1147" s="2">
        <v>40</v>
      </c>
      <c r="E1147" s="2">
        <v>39</v>
      </c>
      <c r="F1147" s="2">
        <v>1225.1600000000001</v>
      </c>
      <c r="G1147" s="2">
        <v>1489.46</v>
      </c>
      <c r="H1147" s="2">
        <v>802.47</v>
      </c>
      <c r="I1147" s="2">
        <v>859.32</v>
      </c>
    </row>
    <row r="1148" spans="1:9" x14ac:dyDescent="0.3">
      <c r="A1148" s="2" t="s">
        <v>190</v>
      </c>
      <c r="B1148" s="2" t="s">
        <v>155</v>
      </c>
      <c r="C1148" s="2" t="s">
        <v>92</v>
      </c>
      <c r="D1148" s="2">
        <v>100</v>
      </c>
      <c r="E1148" s="2">
        <v>107</v>
      </c>
      <c r="F1148" s="2">
        <v>2136.54</v>
      </c>
      <c r="G1148" s="2">
        <v>2954.24</v>
      </c>
      <c r="H1148" s="2">
        <v>1929.49</v>
      </c>
      <c r="I1148" s="2">
        <v>1555.52</v>
      </c>
    </row>
    <row r="1149" spans="1:9" x14ac:dyDescent="0.3">
      <c r="A1149" s="2" t="s">
        <v>190</v>
      </c>
      <c r="B1149" s="2" t="s">
        <v>155</v>
      </c>
      <c r="C1149" s="2" t="s">
        <v>93</v>
      </c>
      <c r="D1149" s="2">
        <v>60</v>
      </c>
      <c r="E1149" s="2">
        <v>63</v>
      </c>
      <c r="F1149" s="2">
        <v>1438.03</v>
      </c>
      <c r="G1149" s="2">
        <v>2946.31</v>
      </c>
      <c r="H1149" s="2">
        <v>637.01</v>
      </c>
      <c r="I1149" s="2">
        <v>799.51</v>
      </c>
    </row>
    <row r="1150" spans="1:9" x14ac:dyDescent="0.3">
      <c r="A1150" s="2" t="s">
        <v>190</v>
      </c>
      <c r="B1150" s="2" t="s">
        <v>155</v>
      </c>
      <c r="C1150" s="2" t="s">
        <v>124</v>
      </c>
      <c r="D1150" s="2">
        <v>31</v>
      </c>
      <c r="E1150" s="2">
        <v>31</v>
      </c>
      <c r="F1150" s="2">
        <v>1485.2</v>
      </c>
      <c r="G1150" s="2">
        <v>1436.44</v>
      </c>
      <c r="H1150" s="2">
        <v>371.34</v>
      </c>
      <c r="I1150" s="2">
        <v>457.55</v>
      </c>
    </row>
    <row r="1151" spans="1:9" x14ac:dyDescent="0.3">
      <c r="A1151" s="2" t="s">
        <v>190</v>
      </c>
      <c r="B1151" s="2" t="s">
        <v>155</v>
      </c>
      <c r="C1151" s="2" t="s">
        <v>152</v>
      </c>
      <c r="D1151" s="2">
        <v>77</v>
      </c>
      <c r="E1151" s="2">
        <v>75</v>
      </c>
      <c r="F1151" s="2">
        <v>2141.54</v>
      </c>
      <c r="G1151" s="2">
        <v>2204.86</v>
      </c>
      <c r="H1151" s="2">
        <v>1900.19</v>
      </c>
      <c r="I1151" s="2">
        <v>1311.61</v>
      </c>
    </row>
    <row r="1152" spans="1:9" x14ac:dyDescent="0.3">
      <c r="A1152" s="2" t="s">
        <v>190</v>
      </c>
      <c r="B1152" s="2" t="s">
        <v>155</v>
      </c>
      <c r="C1152" s="2" t="s">
        <v>153</v>
      </c>
      <c r="D1152" s="2">
        <v>45</v>
      </c>
      <c r="E1152" s="2">
        <v>48</v>
      </c>
      <c r="F1152" s="2">
        <v>2150.42</v>
      </c>
      <c r="G1152" s="2">
        <v>1367.41</v>
      </c>
      <c r="H1152" s="2">
        <v>1041.93</v>
      </c>
      <c r="I1152" s="2">
        <v>921.31</v>
      </c>
    </row>
    <row r="1153" spans="1:9" x14ac:dyDescent="0.3">
      <c r="A1153" s="2" t="s">
        <v>191</v>
      </c>
      <c r="B1153" s="2" t="s">
        <v>123</v>
      </c>
      <c r="C1153" s="2" t="s">
        <v>92</v>
      </c>
      <c r="D1153" s="2">
        <v>43</v>
      </c>
      <c r="E1153" s="2">
        <v>43</v>
      </c>
      <c r="F1153" s="2">
        <v>1422.15</v>
      </c>
      <c r="G1153" s="2">
        <v>1072.83</v>
      </c>
      <c r="H1153" s="2">
        <v>905.28</v>
      </c>
      <c r="I1153" s="2">
        <v>746.87</v>
      </c>
    </row>
    <row r="1154" spans="1:9" x14ac:dyDescent="0.3">
      <c r="A1154" s="2" t="s">
        <v>191</v>
      </c>
      <c r="B1154" s="2" t="s">
        <v>123</v>
      </c>
      <c r="C1154" s="2" t="s">
        <v>93</v>
      </c>
      <c r="D1154" s="2">
        <v>29</v>
      </c>
      <c r="E1154" s="2">
        <v>29</v>
      </c>
      <c r="F1154" s="2">
        <v>1382.88</v>
      </c>
      <c r="G1154" s="2">
        <v>1133.8900000000001</v>
      </c>
      <c r="H1154" s="2">
        <v>481.4</v>
      </c>
      <c r="I1154" s="2">
        <v>372.18</v>
      </c>
    </row>
    <row r="1155" spans="1:9" x14ac:dyDescent="0.3">
      <c r="A1155" s="2" t="s">
        <v>191</v>
      </c>
      <c r="B1155" s="2" t="s">
        <v>123</v>
      </c>
      <c r="C1155" s="2" t="s">
        <v>124</v>
      </c>
      <c r="D1155" s="2">
        <v>16</v>
      </c>
      <c r="E1155" s="2">
        <v>14</v>
      </c>
      <c r="F1155" s="2">
        <v>337.21</v>
      </c>
      <c r="G1155" s="2">
        <v>389.29</v>
      </c>
      <c r="H1155" s="2">
        <v>329.43</v>
      </c>
      <c r="I1155" s="2">
        <v>231.65</v>
      </c>
    </row>
    <row r="1156" spans="1:9" x14ac:dyDescent="0.3">
      <c r="A1156" s="2" t="s">
        <v>191</v>
      </c>
      <c r="B1156" s="2" t="s">
        <v>123</v>
      </c>
      <c r="C1156" s="2" t="s">
        <v>152</v>
      </c>
      <c r="D1156" s="2">
        <v>73</v>
      </c>
      <c r="E1156" s="2">
        <v>62</v>
      </c>
      <c r="F1156" s="2">
        <v>2240.7800000000002</v>
      </c>
      <c r="G1156" s="2">
        <v>2558.79</v>
      </c>
      <c r="H1156" s="2">
        <v>1261.29</v>
      </c>
      <c r="I1156" s="2">
        <v>1078.48</v>
      </c>
    </row>
    <row r="1157" spans="1:9" x14ac:dyDescent="0.3">
      <c r="A1157" s="2" t="s">
        <v>191</v>
      </c>
      <c r="B1157" s="2" t="s">
        <v>123</v>
      </c>
      <c r="C1157" s="2" t="s">
        <v>153</v>
      </c>
      <c r="D1157" s="2">
        <v>28</v>
      </c>
      <c r="E1157" s="2">
        <v>24</v>
      </c>
      <c r="F1157" s="2">
        <v>638.61</v>
      </c>
      <c r="G1157" s="2">
        <v>1105.08</v>
      </c>
      <c r="H1157" s="2">
        <v>355.88</v>
      </c>
      <c r="I1157" s="2">
        <v>300.58999999999997</v>
      </c>
    </row>
    <row r="1158" spans="1:9" x14ac:dyDescent="0.3">
      <c r="A1158" s="2" t="s">
        <v>191</v>
      </c>
      <c r="B1158" s="2" t="s">
        <v>125</v>
      </c>
      <c r="C1158" s="2" t="s">
        <v>92</v>
      </c>
      <c r="D1158" s="2">
        <v>75</v>
      </c>
      <c r="E1158" s="2">
        <v>82</v>
      </c>
      <c r="F1158" s="2">
        <v>2767.31</v>
      </c>
      <c r="G1158" s="2">
        <v>3271.32</v>
      </c>
      <c r="H1158" s="2">
        <v>988.95</v>
      </c>
      <c r="I1158" s="2">
        <v>2047.55</v>
      </c>
    </row>
    <row r="1159" spans="1:9" x14ac:dyDescent="0.3">
      <c r="A1159" s="2" t="s">
        <v>191</v>
      </c>
      <c r="B1159" s="2" t="s">
        <v>125</v>
      </c>
      <c r="C1159" s="2" t="s">
        <v>93</v>
      </c>
      <c r="D1159" s="2">
        <v>10</v>
      </c>
      <c r="E1159" s="2">
        <v>10</v>
      </c>
      <c r="F1159" s="2">
        <v>371.24</v>
      </c>
      <c r="G1159" s="2">
        <v>324.93</v>
      </c>
      <c r="H1159" s="2">
        <v>111.53</v>
      </c>
      <c r="I1159" s="2">
        <v>215.24</v>
      </c>
    </row>
    <row r="1160" spans="1:9" x14ac:dyDescent="0.3">
      <c r="A1160" s="2" t="s">
        <v>191</v>
      </c>
      <c r="B1160" s="2" t="s">
        <v>125</v>
      </c>
      <c r="C1160" s="2" t="s">
        <v>124</v>
      </c>
      <c r="D1160" s="2">
        <v>96</v>
      </c>
      <c r="E1160" s="2">
        <v>84</v>
      </c>
      <c r="F1160" s="2">
        <v>2866.53</v>
      </c>
      <c r="G1160" s="2">
        <v>2396.39</v>
      </c>
      <c r="H1160" s="2">
        <v>2373.12</v>
      </c>
      <c r="I1160" s="2">
        <v>993.71</v>
      </c>
    </row>
    <row r="1161" spans="1:9" x14ac:dyDescent="0.3">
      <c r="A1161" s="2" t="s">
        <v>191</v>
      </c>
      <c r="B1161" s="2" t="s">
        <v>125</v>
      </c>
      <c r="C1161" s="2" t="s">
        <v>152</v>
      </c>
      <c r="D1161" s="2">
        <v>57</v>
      </c>
      <c r="E1161" s="2">
        <v>58</v>
      </c>
      <c r="F1161" s="2">
        <v>2766.59</v>
      </c>
      <c r="G1161" s="2">
        <v>2616.34</v>
      </c>
      <c r="H1161" s="2">
        <v>701.48</v>
      </c>
      <c r="I1161" s="2">
        <v>650.53</v>
      </c>
    </row>
    <row r="1162" spans="1:9" x14ac:dyDescent="0.3">
      <c r="A1162" s="2" t="s">
        <v>191</v>
      </c>
      <c r="B1162" s="2" t="s">
        <v>125</v>
      </c>
      <c r="C1162" s="2" t="s">
        <v>153</v>
      </c>
      <c r="D1162" s="2">
        <v>100</v>
      </c>
      <c r="E1162" s="2">
        <v>104</v>
      </c>
      <c r="F1162" s="2">
        <v>3362.17</v>
      </c>
      <c r="G1162" s="2">
        <v>5060.2299999999996</v>
      </c>
      <c r="H1162" s="2">
        <v>1891.31</v>
      </c>
      <c r="I1162" s="2">
        <v>1049.06</v>
      </c>
    </row>
    <row r="1163" spans="1:9" x14ac:dyDescent="0.3">
      <c r="A1163" s="2" t="s">
        <v>191</v>
      </c>
      <c r="B1163" s="2" t="s">
        <v>126</v>
      </c>
      <c r="C1163" s="2" t="s">
        <v>92</v>
      </c>
      <c r="D1163" s="2">
        <v>15</v>
      </c>
      <c r="E1163" s="2">
        <v>15</v>
      </c>
      <c r="F1163" s="2">
        <v>727.9</v>
      </c>
      <c r="G1163" s="2">
        <v>446.21</v>
      </c>
      <c r="H1163" s="2">
        <v>314.60000000000002</v>
      </c>
      <c r="I1163" s="2">
        <v>315.22000000000003</v>
      </c>
    </row>
    <row r="1164" spans="1:9" x14ac:dyDescent="0.3">
      <c r="A1164" s="2" t="s">
        <v>191</v>
      </c>
      <c r="B1164" s="2" t="s">
        <v>126</v>
      </c>
      <c r="C1164" s="2" t="s">
        <v>93</v>
      </c>
      <c r="D1164" s="2">
        <v>82</v>
      </c>
      <c r="E1164" s="2">
        <v>72</v>
      </c>
      <c r="F1164" s="2">
        <v>3763.67</v>
      </c>
      <c r="G1164" s="2">
        <v>3171.37</v>
      </c>
      <c r="H1164" s="2">
        <v>1168.03</v>
      </c>
      <c r="I1164" s="2">
        <v>1582</v>
      </c>
    </row>
    <row r="1165" spans="1:9" x14ac:dyDescent="0.3">
      <c r="A1165" s="2" t="s">
        <v>191</v>
      </c>
      <c r="B1165" s="2" t="s">
        <v>126</v>
      </c>
      <c r="C1165" s="2" t="s">
        <v>124</v>
      </c>
      <c r="D1165" s="2">
        <v>19</v>
      </c>
      <c r="E1165" s="2">
        <v>19</v>
      </c>
      <c r="F1165" s="2">
        <v>723.31</v>
      </c>
      <c r="G1165" s="2">
        <v>432.75</v>
      </c>
      <c r="H1165" s="2">
        <v>262.72000000000003</v>
      </c>
      <c r="I1165" s="2">
        <v>258.42</v>
      </c>
    </row>
    <row r="1166" spans="1:9" x14ac:dyDescent="0.3">
      <c r="A1166" s="2" t="s">
        <v>191</v>
      </c>
      <c r="B1166" s="2" t="s">
        <v>126</v>
      </c>
      <c r="C1166" s="2" t="s">
        <v>152</v>
      </c>
      <c r="D1166" s="2">
        <v>61</v>
      </c>
      <c r="E1166" s="2">
        <v>53</v>
      </c>
      <c r="F1166" s="2">
        <v>2779.79</v>
      </c>
      <c r="G1166" s="2">
        <v>1319.08</v>
      </c>
      <c r="H1166" s="2">
        <v>1323.24</v>
      </c>
      <c r="I1166" s="2">
        <v>756.52</v>
      </c>
    </row>
    <row r="1167" spans="1:9" x14ac:dyDescent="0.3">
      <c r="A1167" s="2" t="s">
        <v>191</v>
      </c>
      <c r="B1167" s="2" t="s">
        <v>126</v>
      </c>
      <c r="C1167" s="2" t="s">
        <v>153</v>
      </c>
      <c r="D1167" s="2">
        <v>93</v>
      </c>
      <c r="E1167" s="2">
        <v>83</v>
      </c>
      <c r="F1167" s="2">
        <v>2692.95</v>
      </c>
      <c r="G1167" s="2">
        <v>3654.74</v>
      </c>
      <c r="H1167" s="2">
        <v>1956.57</v>
      </c>
      <c r="I1167" s="2">
        <v>1977.52</v>
      </c>
    </row>
    <row r="1168" spans="1:9" x14ac:dyDescent="0.3">
      <c r="A1168" s="2" t="s">
        <v>191</v>
      </c>
      <c r="B1168" s="2" t="s">
        <v>154</v>
      </c>
      <c r="C1168" s="2" t="s">
        <v>92</v>
      </c>
      <c r="D1168" s="2">
        <v>97</v>
      </c>
      <c r="E1168" s="2">
        <v>100</v>
      </c>
      <c r="F1168" s="2">
        <v>2984.82</v>
      </c>
      <c r="G1168" s="2">
        <v>2288.33</v>
      </c>
      <c r="H1168" s="2">
        <v>1504.65</v>
      </c>
      <c r="I1168" s="2">
        <v>1299.81</v>
      </c>
    </row>
    <row r="1169" spans="1:9" x14ac:dyDescent="0.3">
      <c r="A1169" s="2" t="s">
        <v>191</v>
      </c>
      <c r="B1169" s="2" t="s">
        <v>154</v>
      </c>
      <c r="C1169" s="2" t="s">
        <v>93</v>
      </c>
      <c r="D1169" s="2">
        <v>67</v>
      </c>
      <c r="E1169" s="2">
        <v>74</v>
      </c>
      <c r="F1169" s="2">
        <v>2297.64</v>
      </c>
      <c r="G1169" s="2">
        <v>2729.99</v>
      </c>
      <c r="H1169" s="2">
        <v>1095.19</v>
      </c>
      <c r="I1169" s="2">
        <v>1579.7</v>
      </c>
    </row>
    <row r="1170" spans="1:9" x14ac:dyDescent="0.3">
      <c r="A1170" s="2" t="s">
        <v>191</v>
      </c>
      <c r="B1170" s="2" t="s">
        <v>154</v>
      </c>
      <c r="C1170" s="2" t="s">
        <v>124</v>
      </c>
      <c r="D1170" s="2">
        <v>57</v>
      </c>
      <c r="E1170" s="2">
        <v>58</v>
      </c>
      <c r="F1170" s="2">
        <v>1882.32</v>
      </c>
      <c r="G1170" s="2">
        <v>1901.27</v>
      </c>
      <c r="H1170" s="2">
        <v>604.57000000000005</v>
      </c>
      <c r="I1170" s="2">
        <v>877.32</v>
      </c>
    </row>
    <row r="1171" spans="1:9" x14ac:dyDescent="0.3">
      <c r="A1171" s="2" t="s">
        <v>191</v>
      </c>
      <c r="B1171" s="2" t="s">
        <v>154</v>
      </c>
      <c r="C1171" s="2" t="s">
        <v>152</v>
      </c>
      <c r="D1171" s="2">
        <v>69</v>
      </c>
      <c r="E1171" s="2">
        <v>72</v>
      </c>
      <c r="F1171" s="2">
        <v>2720.55</v>
      </c>
      <c r="G1171" s="2">
        <v>2981.45</v>
      </c>
      <c r="H1171" s="2">
        <v>1653.24</v>
      </c>
      <c r="I1171" s="2">
        <v>1289.46</v>
      </c>
    </row>
    <row r="1172" spans="1:9" x14ac:dyDescent="0.3">
      <c r="A1172" s="2" t="s">
        <v>191</v>
      </c>
      <c r="B1172" s="2" t="s">
        <v>154</v>
      </c>
      <c r="C1172" s="2" t="s">
        <v>153</v>
      </c>
      <c r="D1172" s="2">
        <v>92</v>
      </c>
      <c r="E1172" s="2">
        <v>92</v>
      </c>
      <c r="F1172" s="2">
        <v>2642.34</v>
      </c>
      <c r="G1172" s="2">
        <v>3047.1</v>
      </c>
      <c r="H1172" s="2">
        <v>2171.9499999999998</v>
      </c>
      <c r="I1172" s="2">
        <v>1579.1</v>
      </c>
    </row>
    <row r="1173" spans="1:9" x14ac:dyDescent="0.3">
      <c r="A1173" s="2" t="s">
        <v>191</v>
      </c>
      <c r="B1173" s="2" t="s">
        <v>155</v>
      </c>
      <c r="C1173" s="2" t="s">
        <v>92</v>
      </c>
      <c r="D1173" s="2">
        <v>29</v>
      </c>
      <c r="E1173" s="2">
        <v>33</v>
      </c>
      <c r="F1173" s="2">
        <v>1175.3499999999999</v>
      </c>
      <c r="G1173" s="2">
        <v>957.4</v>
      </c>
      <c r="H1173" s="2">
        <v>398.16</v>
      </c>
      <c r="I1173" s="2">
        <v>541.73</v>
      </c>
    </row>
    <row r="1174" spans="1:9" x14ac:dyDescent="0.3">
      <c r="A1174" s="2" t="s">
        <v>191</v>
      </c>
      <c r="B1174" s="2" t="s">
        <v>155</v>
      </c>
      <c r="C1174" s="2" t="s">
        <v>93</v>
      </c>
      <c r="D1174" s="2">
        <v>82</v>
      </c>
      <c r="E1174" s="2">
        <v>70</v>
      </c>
      <c r="F1174" s="2">
        <v>1828.27</v>
      </c>
      <c r="G1174" s="2">
        <v>1494.7</v>
      </c>
      <c r="H1174" s="2">
        <v>952.39</v>
      </c>
      <c r="I1174" s="2">
        <v>1146.1600000000001</v>
      </c>
    </row>
    <row r="1175" spans="1:9" x14ac:dyDescent="0.3">
      <c r="A1175" s="2" t="s">
        <v>191</v>
      </c>
      <c r="B1175" s="2" t="s">
        <v>155</v>
      </c>
      <c r="C1175" s="2" t="s">
        <v>124</v>
      </c>
      <c r="D1175" s="2">
        <v>22</v>
      </c>
      <c r="E1175" s="2">
        <v>21</v>
      </c>
      <c r="F1175" s="2">
        <v>915.4</v>
      </c>
      <c r="G1175" s="2">
        <v>932.08</v>
      </c>
      <c r="H1175" s="2">
        <v>337.3</v>
      </c>
      <c r="I1175" s="2">
        <v>394.45</v>
      </c>
    </row>
    <row r="1176" spans="1:9" x14ac:dyDescent="0.3">
      <c r="A1176" s="2" t="s">
        <v>191</v>
      </c>
      <c r="B1176" s="2" t="s">
        <v>155</v>
      </c>
      <c r="C1176" s="2" t="s">
        <v>152</v>
      </c>
      <c r="D1176" s="2">
        <v>74</v>
      </c>
      <c r="E1176" s="2">
        <v>63</v>
      </c>
      <c r="F1176" s="2">
        <v>3123.95</v>
      </c>
      <c r="G1176" s="2">
        <v>2134.84</v>
      </c>
      <c r="H1176" s="2">
        <v>1612.66</v>
      </c>
      <c r="I1176" s="2">
        <v>1426.55</v>
      </c>
    </row>
    <row r="1177" spans="1:9" x14ac:dyDescent="0.3">
      <c r="A1177" s="2" t="s">
        <v>191</v>
      </c>
      <c r="B1177" s="2" t="s">
        <v>155</v>
      </c>
      <c r="C1177" s="2" t="s">
        <v>153</v>
      </c>
      <c r="D1177" s="2">
        <v>15</v>
      </c>
      <c r="E1177" s="2">
        <v>13</v>
      </c>
      <c r="F1177" s="2">
        <v>694.54</v>
      </c>
      <c r="G1177" s="2">
        <v>376.08</v>
      </c>
      <c r="H1177" s="2">
        <v>282.12</v>
      </c>
      <c r="I1177" s="2">
        <v>218.72</v>
      </c>
    </row>
    <row r="1178" spans="1:9" x14ac:dyDescent="0.3">
      <c r="A1178" s="2" t="s">
        <v>192</v>
      </c>
      <c r="B1178" s="2" t="s">
        <v>123</v>
      </c>
      <c r="C1178" s="2" t="s">
        <v>92</v>
      </c>
      <c r="D1178" s="2">
        <v>95</v>
      </c>
      <c r="E1178" s="2">
        <v>93</v>
      </c>
      <c r="F1178" s="2">
        <v>4202.33</v>
      </c>
      <c r="G1178" s="2">
        <v>2812.32</v>
      </c>
      <c r="H1178" s="2">
        <v>2258.31</v>
      </c>
      <c r="I1178" s="2">
        <v>2059.96</v>
      </c>
    </row>
    <row r="1179" spans="1:9" x14ac:dyDescent="0.3">
      <c r="A1179" s="2" t="s">
        <v>192</v>
      </c>
      <c r="B1179" s="2" t="s">
        <v>123</v>
      </c>
      <c r="C1179" s="2" t="s">
        <v>93</v>
      </c>
      <c r="D1179" s="2">
        <v>37</v>
      </c>
      <c r="E1179" s="2">
        <v>33</v>
      </c>
      <c r="F1179" s="2">
        <v>1569.2</v>
      </c>
      <c r="G1179" s="2">
        <v>1258.01</v>
      </c>
      <c r="H1179" s="2">
        <v>853.75</v>
      </c>
      <c r="I1179" s="2">
        <v>382.63</v>
      </c>
    </row>
    <row r="1180" spans="1:9" x14ac:dyDescent="0.3">
      <c r="A1180" s="2" t="s">
        <v>192</v>
      </c>
      <c r="B1180" s="2" t="s">
        <v>123</v>
      </c>
      <c r="C1180" s="2" t="s">
        <v>124</v>
      </c>
      <c r="D1180" s="2">
        <v>78</v>
      </c>
      <c r="E1180" s="2">
        <v>66</v>
      </c>
      <c r="F1180" s="2">
        <v>2484.15</v>
      </c>
      <c r="G1180" s="2">
        <v>1346.34</v>
      </c>
      <c r="H1180" s="2">
        <v>1547.29</v>
      </c>
      <c r="I1180" s="2">
        <v>1115.56</v>
      </c>
    </row>
    <row r="1181" spans="1:9" x14ac:dyDescent="0.3">
      <c r="A1181" s="2" t="s">
        <v>192</v>
      </c>
      <c r="B1181" s="2" t="s">
        <v>123</v>
      </c>
      <c r="C1181" s="2" t="s">
        <v>152</v>
      </c>
      <c r="D1181" s="2">
        <v>61</v>
      </c>
      <c r="E1181" s="2">
        <v>67</v>
      </c>
      <c r="F1181" s="2">
        <v>2987.42</v>
      </c>
      <c r="G1181" s="2">
        <v>2549.79</v>
      </c>
      <c r="H1181" s="2">
        <v>1055.3499999999999</v>
      </c>
      <c r="I1181" s="2">
        <v>1291.5899999999999</v>
      </c>
    </row>
    <row r="1182" spans="1:9" x14ac:dyDescent="0.3">
      <c r="A1182" s="2" t="s">
        <v>192</v>
      </c>
      <c r="B1182" s="2" t="s">
        <v>123</v>
      </c>
      <c r="C1182" s="2" t="s">
        <v>153</v>
      </c>
      <c r="D1182" s="2">
        <v>88</v>
      </c>
      <c r="E1182" s="2">
        <v>84</v>
      </c>
      <c r="F1182" s="2">
        <v>3538.84</v>
      </c>
      <c r="G1182" s="2">
        <v>3419.54</v>
      </c>
      <c r="H1182" s="2">
        <v>1401.4</v>
      </c>
      <c r="I1182" s="2">
        <v>1221.3499999999999</v>
      </c>
    </row>
    <row r="1183" spans="1:9" x14ac:dyDescent="0.3">
      <c r="A1183" s="2" t="s">
        <v>192</v>
      </c>
      <c r="B1183" s="2" t="s">
        <v>125</v>
      </c>
      <c r="C1183" s="2" t="s">
        <v>92</v>
      </c>
      <c r="D1183" s="2">
        <v>26</v>
      </c>
      <c r="E1183" s="2">
        <v>23</v>
      </c>
      <c r="F1183" s="2">
        <v>668.83</v>
      </c>
      <c r="G1183" s="2">
        <v>1023.02</v>
      </c>
      <c r="H1183" s="2">
        <v>531.45000000000005</v>
      </c>
      <c r="I1183" s="2">
        <v>294.94</v>
      </c>
    </row>
    <row r="1184" spans="1:9" x14ac:dyDescent="0.3">
      <c r="A1184" s="2" t="s">
        <v>192</v>
      </c>
      <c r="B1184" s="2" t="s">
        <v>125</v>
      </c>
      <c r="C1184" s="2" t="s">
        <v>93</v>
      </c>
      <c r="D1184" s="2">
        <v>13</v>
      </c>
      <c r="E1184" s="2">
        <v>11</v>
      </c>
      <c r="F1184" s="2">
        <v>512.96</v>
      </c>
      <c r="G1184" s="2">
        <v>434.41</v>
      </c>
      <c r="H1184" s="2">
        <v>214.98</v>
      </c>
      <c r="I1184" s="2">
        <v>213.3</v>
      </c>
    </row>
    <row r="1185" spans="1:9" x14ac:dyDescent="0.3">
      <c r="A1185" s="2" t="s">
        <v>192</v>
      </c>
      <c r="B1185" s="2" t="s">
        <v>125</v>
      </c>
      <c r="C1185" s="2" t="s">
        <v>124</v>
      </c>
      <c r="D1185" s="2">
        <v>78</v>
      </c>
      <c r="E1185" s="2">
        <v>70</v>
      </c>
      <c r="F1185" s="2">
        <v>2264.15</v>
      </c>
      <c r="G1185" s="2">
        <v>2373.19</v>
      </c>
      <c r="H1185" s="2">
        <v>1334.57</v>
      </c>
      <c r="I1185" s="2">
        <v>722.91</v>
      </c>
    </row>
    <row r="1186" spans="1:9" x14ac:dyDescent="0.3">
      <c r="A1186" s="2" t="s">
        <v>192</v>
      </c>
      <c r="B1186" s="2" t="s">
        <v>125</v>
      </c>
      <c r="C1186" s="2" t="s">
        <v>152</v>
      </c>
      <c r="D1186" s="2">
        <v>31</v>
      </c>
      <c r="E1186" s="2">
        <v>34</v>
      </c>
      <c r="F1186" s="2">
        <v>1307.07</v>
      </c>
      <c r="G1186" s="2">
        <v>1134.17</v>
      </c>
      <c r="H1186" s="2">
        <v>535.54999999999995</v>
      </c>
      <c r="I1186" s="2">
        <v>350.01</v>
      </c>
    </row>
    <row r="1187" spans="1:9" x14ac:dyDescent="0.3">
      <c r="A1187" s="2" t="s">
        <v>192</v>
      </c>
      <c r="B1187" s="2" t="s">
        <v>125</v>
      </c>
      <c r="C1187" s="2" t="s">
        <v>153</v>
      </c>
      <c r="D1187" s="2">
        <v>67</v>
      </c>
      <c r="E1187" s="2">
        <v>68</v>
      </c>
      <c r="F1187" s="2">
        <v>1744.69</v>
      </c>
      <c r="G1187" s="2">
        <v>2521.64</v>
      </c>
      <c r="H1187" s="2">
        <v>1508.01</v>
      </c>
      <c r="I1187" s="2">
        <v>731.94</v>
      </c>
    </row>
    <row r="1188" spans="1:9" x14ac:dyDescent="0.3">
      <c r="A1188" s="2" t="s">
        <v>192</v>
      </c>
      <c r="B1188" s="2" t="s">
        <v>126</v>
      </c>
      <c r="C1188" s="2" t="s">
        <v>92</v>
      </c>
      <c r="D1188" s="2">
        <v>11</v>
      </c>
      <c r="E1188" s="2">
        <v>9</v>
      </c>
      <c r="F1188" s="2">
        <v>499.72</v>
      </c>
      <c r="G1188" s="2">
        <v>296.58</v>
      </c>
      <c r="H1188" s="2">
        <v>178.59</v>
      </c>
      <c r="I1188" s="2">
        <v>156.91999999999999</v>
      </c>
    </row>
    <row r="1189" spans="1:9" x14ac:dyDescent="0.3">
      <c r="A1189" s="2" t="s">
        <v>192</v>
      </c>
      <c r="B1189" s="2" t="s">
        <v>126</v>
      </c>
      <c r="C1189" s="2" t="s">
        <v>93</v>
      </c>
      <c r="D1189" s="2">
        <v>84</v>
      </c>
      <c r="E1189" s="2">
        <v>86</v>
      </c>
      <c r="F1189" s="2">
        <v>3076.85</v>
      </c>
      <c r="G1189" s="2">
        <v>2470.1999999999998</v>
      </c>
      <c r="H1189" s="2">
        <v>1454.25</v>
      </c>
      <c r="I1189" s="2">
        <v>1487.07</v>
      </c>
    </row>
    <row r="1190" spans="1:9" x14ac:dyDescent="0.3">
      <c r="A1190" s="2" t="s">
        <v>192</v>
      </c>
      <c r="B1190" s="2" t="s">
        <v>126</v>
      </c>
      <c r="C1190" s="2" t="s">
        <v>124</v>
      </c>
      <c r="D1190" s="2">
        <v>85</v>
      </c>
      <c r="E1190" s="2">
        <v>90</v>
      </c>
      <c r="F1190" s="2">
        <v>4084.97</v>
      </c>
      <c r="G1190" s="2">
        <v>4243.7</v>
      </c>
      <c r="H1190" s="2">
        <v>1956.23</v>
      </c>
      <c r="I1190" s="2">
        <v>1213.07</v>
      </c>
    </row>
    <row r="1191" spans="1:9" x14ac:dyDescent="0.3">
      <c r="A1191" s="2" t="s">
        <v>192</v>
      </c>
      <c r="B1191" s="2" t="s">
        <v>126</v>
      </c>
      <c r="C1191" s="2" t="s">
        <v>152</v>
      </c>
      <c r="D1191" s="2">
        <v>17</v>
      </c>
      <c r="E1191" s="2">
        <v>17</v>
      </c>
      <c r="F1191" s="2">
        <v>555.22</v>
      </c>
      <c r="G1191" s="2">
        <v>501.08</v>
      </c>
      <c r="H1191" s="2">
        <v>186.2</v>
      </c>
      <c r="I1191" s="2">
        <v>397.68</v>
      </c>
    </row>
    <row r="1192" spans="1:9" x14ac:dyDescent="0.3">
      <c r="A1192" s="2" t="s">
        <v>192</v>
      </c>
      <c r="B1192" s="2" t="s">
        <v>126</v>
      </c>
      <c r="C1192" s="2" t="s">
        <v>153</v>
      </c>
      <c r="D1192" s="2">
        <v>63</v>
      </c>
      <c r="E1192" s="2">
        <v>70</v>
      </c>
      <c r="F1192" s="2">
        <v>1481.02</v>
      </c>
      <c r="G1192" s="2">
        <v>2707.66</v>
      </c>
      <c r="H1192" s="2">
        <v>1240.6400000000001</v>
      </c>
      <c r="I1192" s="2">
        <v>1170.74</v>
      </c>
    </row>
    <row r="1193" spans="1:9" x14ac:dyDescent="0.3">
      <c r="A1193" s="2" t="s">
        <v>192</v>
      </c>
      <c r="B1193" s="2" t="s">
        <v>154</v>
      </c>
      <c r="C1193" s="2" t="s">
        <v>92</v>
      </c>
      <c r="D1193" s="2">
        <v>65</v>
      </c>
      <c r="E1193" s="2">
        <v>55</v>
      </c>
      <c r="F1193" s="2">
        <v>1861.62</v>
      </c>
      <c r="G1193" s="2">
        <v>1417.13</v>
      </c>
      <c r="H1193" s="2">
        <v>985.25</v>
      </c>
      <c r="I1193" s="2">
        <v>741.49</v>
      </c>
    </row>
    <row r="1194" spans="1:9" x14ac:dyDescent="0.3">
      <c r="A1194" s="2" t="s">
        <v>192</v>
      </c>
      <c r="B1194" s="2" t="s">
        <v>154</v>
      </c>
      <c r="C1194" s="2" t="s">
        <v>93</v>
      </c>
      <c r="D1194" s="2">
        <v>38</v>
      </c>
      <c r="E1194" s="2">
        <v>38</v>
      </c>
      <c r="F1194" s="2">
        <v>1540.87</v>
      </c>
      <c r="G1194" s="2">
        <v>1810.78</v>
      </c>
      <c r="H1194" s="2">
        <v>866.47</v>
      </c>
      <c r="I1194" s="2">
        <v>787.66</v>
      </c>
    </row>
    <row r="1195" spans="1:9" x14ac:dyDescent="0.3">
      <c r="A1195" s="2" t="s">
        <v>192</v>
      </c>
      <c r="B1195" s="2" t="s">
        <v>154</v>
      </c>
      <c r="C1195" s="2" t="s">
        <v>124</v>
      </c>
      <c r="D1195" s="2">
        <v>69</v>
      </c>
      <c r="E1195" s="2">
        <v>61</v>
      </c>
      <c r="F1195" s="2">
        <v>1987.33</v>
      </c>
      <c r="G1195" s="2">
        <v>2521.83</v>
      </c>
      <c r="H1195" s="2">
        <v>1683.4</v>
      </c>
      <c r="I1195" s="2">
        <v>1372.27</v>
      </c>
    </row>
    <row r="1196" spans="1:9" x14ac:dyDescent="0.3">
      <c r="A1196" s="2" t="s">
        <v>192</v>
      </c>
      <c r="B1196" s="2" t="s">
        <v>154</v>
      </c>
      <c r="C1196" s="2" t="s">
        <v>152</v>
      </c>
      <c r="D1196" s="2">
        <v>96</v>
      </c>
      <c r="E1196" s="2">
        <v>100</v>
      </c>
      <c r="F1196" s="2">
        <v>2957.54</v>
      </c>
      <c r="G1196" s="2">
        <v>3416.97</v>
      </c>
      <c r="H1196" s="2">
        <v>2358.16</v>
      </c>
      <c r="I1196" s="2">
        <v>1243.04</v>
      </c>
    </row>
    <row r="1197" spans="1:9" x14ac:dyDescent="0.3">
      <c r="A1197" s="2" t="s">
        <v>192</v>
      </c>
      <c r="B1197" s="2" t="s">
        <v>154</v>
      </c>
      <c r="C1197" s="2" t="s">
        <v>153</v>
      </c>
      <c r="D1197" s="2">
        <v>36</v>
      </c>
      <c r="E1197" s="2">
        <v>33</v>
      </c>
      <c r="F1197" s="2">
        <v>1529.19</v>
      </c>
      <c r="G1197" s="2">
        <v>1320.39</v>
      </c>
      <c r="H1197" s="2">
        <v>429.71</v>
      </c>
      <c r="I1197" s="2">
        <v>428.74</v>
      </c>
    </row>
    <row r="1198" spans="1:9" x14ac:dyDescent="0.3">
      <c r="A1198" s="2" t="s">
        <v>192</v>
      </c>
      <c r="B1198" s="2" t="s">
        <v>155</v>
      </c>
      <c r="C1198" s="2" t="s">
        <v>92</v>
      </c>
      <c r="D1198" s="2">
        <v>87</v>
      </c>
      <c r="E1198" s="2">
        <v>86</v>
      </c>
      <c r="F1198" s="2">
        <v>3810.99</v>
      </c>
      <c r="G1198" s="2">
        <v>4153.08</v>
      </c>
      <c r="H1198" s="2">
        <v>1514.31</v>
      </c>
      <c r="I1198" s="2">
        <v>1162.79</v>
      </c>
    </row>
    <row r="1199" spans="1:9" x14ac:dyDescent="0.3">
      <c r="A1199" s="2" t="s">
        <v>192</v>
      </c>
      <c r="B1199" s="2" t="s">
        <v>155</v>
      </c>
      <c r="C1199" s="2" t="s">
        <v>93</v>
      </c>
      <c r="D1199" s="2">
        <v>81</v>
      </c>
      <c r="E1199" s="2">
        <v>69</v>
      </c>
      <c r="F1199" s="2">
        <v>1664.06</v>
      </c>
      <c r="G1199" s="2">
        <v>3203.48</v>
      </c>
      <c r="H1199" s="2">
        <v>1243.81</v>
      </c>
      <c r="I1199" s="2">
        <v>854.16</v>
      </c>
    </row>
    <row r="1200" spans="1:9" x14ac:dyDescent="0.3">
      <c r="A1200" s="2" t="s">
        <v>192</v>
      </c>
      <c r="B1200" s="2" t="s">
        <v>155</v>
      </c>
      <c r="C1200" s="2" t="s">
        <v>124</v>
      </c>
      <c r="D1200" s="2">
        <v>74</v>
      </c>
      <c r="E1200" s="2">
        <v>63</v>
      </c>
      <c r="F1200" s="2">
        <v>1621.34</v>
      </c>
      <c r="G1200" s="2">
        <v>2073.87</v>
      </c>
      <c r="H1200" s="2">
        <v>1425.49</v>
      </c>
      <c r="I1200" s="2">
        <v>744.05</v>
      </c>
    </row>
    <row r="1201" spans="1:9" x14ac:dyDescent="0.3">
      <c r="A1201" s="2" t="s">
        <v>192</v>
      </c>
      <c r="B1201" s="2" t="s">
        <v>155</v>
      </c>
      <c r="C1201" s="2" t="s">
        <v>152</v>
      </c>
      <c r="D1201" s="2">
        <v>38</v>
      </c>
      <c r="E1201" s="2">
        <v>37</v>
      </c>
      <c r="F1201" s="2">
        <v>1892.78</v>
      </c>
      <c r="G1201" s="2">
        <v>1611.22</v>
      </c>
      <c r="H1201" s="2">
        <v>818.54</v>
      </c>
      <c r="I1201" s="2">
        <v>797.4</v>
      </c>
    </row>
    <row r="1202" spans="1:9" x14ac:dyDescent="0.3">
      <c r="A1202" s="2" t="s">
        <v>192</v>
      </c>
      <c r="B1202" s="2" t="s">
        <v>155</v>
      </c>
      <c r="C1202" s="2" t="s">
        <v>153</v>
      </c>
      <c r="D1202" s="2">
        <v>81</v>
      </c>
      <c r="E1202" s="2">
        <v>75</v>
      </c>
      <c r="F1202" s="2">
        <v>1987.36</v>
      </c>
      <c r="G1202" s="2">
        <v>3052.81</v>
      </c>
      <c r="H1202" s="2">
        <v>1436.2</v>
      </c>
      <c r="I1202" s="2">
        <v>1503.17</v>
      </c>
    </row>
    <row r="1203" spans="1:9" x14ac:dyDescent="0.3">
      <c r="A1203" s="2" t="s">
        <v>193</v>
      </c>
      <c r="B1203" s="2" t="s">
        <v>123</v>
      </c>
      <c r="C1203" s="2" t="s">
        <v>92</v>
      </c>
      <c r="D1203" s="2">
        <v>100</v>
      </c>
      <c r="E1203" s="2">
        <v>86</v>
      </c>
      <c r="F1203" s="2">
        <v>4838.8</v>
      </c>
      <c r="G1203" s="2">
        <v>3781.39</v>
      </c>
      <c r="H1203" s="2">
        <v>2443.9699999999998</v>
      </c>
      <c r="I1203" s="2">
        <v>1834.94</v>
      </c>
    </row>
    <row r="1204" spans="1:9" x14ac:dyDescent="0.3">
      <c r="A1204" s="2" t="s">
        <v>193</v>
      </c>
      <c r="B1204" s="2" t="s">
        <v>123</v>
      </c>
      <c r="C1204" s="2" t="s">
        <v>93</v>
      </c>
      <c r="D1204" s="2">
        <v>23</v>
      </c>
      <c r="E1204" s="2">
        <v>24</v>
      </c>
      <c r="F1204" s="2">
        <v>880.66</v>
      </c>
      <c r="G1204" s="2">
        <v>1098.04</v>
      </c>
      <c r="H1204" s="2">
        <v>265.14</v>
      </c>
      <c r="I1204" s="2">
        <v>442.49</v>
      </c>
    </row>
    <row r="1205" spans="1:9" x14ac:dyDescent="0.3">
      <c r="A1205" s="2" t="s">
        <v>193</v>
      </c>
      <c r="B1205" s="2" t="s">
        <v>123</v>
      </c>
      <c r="C1205" s="2" t="s">
        <v>124</v>
      </c>
      <c r="D1205" s="2">
        <v>74</v>
      </c>
      <c r="E1205" s="2">
        <v>65</v>
      </c>
      <c r="F1205" s="2">
        <v>2878.44</v>
      </c>
      <c r="G1205" s="2">
        <v>2998.2</v>
      </c>
      <c r="H1205" s="2">
        <v>1751.19</v>
      </c>
      <c r="I1205" s="2">
        <v>803.11</v>
      </c>
    </row>
    <row r="1206" spans="1:9" x14ac:dyDescent="0.3">
      <c r="A1206" s="2" t="s">
        <v>193</v>
      </c>
      <c r="B1206" s="2" t="s">
        <v>123</v>
      </c>
      <c r="C1206" s="2" t="s">
        <v>152</v>
      </c>
      <c r="D1206" s="2">
        <v>47</v>
      </c>
      <c r="E1206" s="2">
        <v>49</v>
      </c>
      <c r="F1206" s="2">
        <v>2014.37</v>
      </c>
      <c r="G1206" s="2">
        <v>1712.63</v>
      </c>
      <c r="H1206" s="2">
        <v>1083.7</v>
      </c>
      <c r="I1206" s="2">
        <v>603.41</v>
      </c>
    </row>
    <row r="1207" spans="1:9" x14ac:dyDescent="0.3">
      <c r="A1207" s="2" t="s">
        <v>193</v>
      </c>
      <c r="B1207" s="2" t="s">
        <v>123</v>
      </c>
      <c r="C1207" s="2" t="s">
        <v>153</v>
      </c>
      <c r="D1207" s="2">
        <v>56</v>
      </c>
      <c r="E1207" s="2">
        <v>53</v>
      </c>
      <c r="F1207" s="2">
        <v>1351.46</v>
      </c>
      <c r="G1207" s="2">
        <v>2409.27</v>
      </c>
      <c r="H1207" s="2">
        <v>928.85</v>
      </c>
      <c r="I1207" s="2">
        <v>860.52</v>
      </c>
    </row>
    <row r="1208" spans="1:9" x14ac:dyDescent="0.3">
      <c r="A1208" s="2" t="s">
        <v>193</v>
      </c>
      <c r="B1208" s="2" t="s">
        <v>125</v>
      </c>
      <c r="C1208" s="2" t="s">
        <v>92</v>
      </c>
      <c r="D1208" s="2">
        <v>10</v>
      </c>
      <c r="E1208" s="2">
        <v>9</v>
      </c>
      <c r="F1208" s="2">
        <v>442.74</v>
      </c>
      <c r="G1208" s="2">
        <v>272.16000000000003</v>
      </c>
      <c r="H1208" s="2">
        <v>175.75</v>
      </c>
      <c r="I1208" s="2">
        <v>101.51</v>
      </c>
    </row>
    <row r="1209" spans="1:9" x14ac:dyDescent="0.3">
      <c r="A1209" s="2" t="s">
        <v>193</v>
      </c>
      <c r="B1209" s="2" t="s">
        <v>125</v>
      </c>
      <c r="C1209" s="2" t="s">
        <v>93</v>
      </c>
      <c r="D1209" s="2">
        <v>57</v>
      </c>
      <c r="E1209" s="2">
        <v>60</v>
      </c>
      <c r="F1209" s="2">
        <v>1849.66</v>
      </c>
      <c r="G1209" s="2">
        <v>2332.9899999999998</v>
      </c>
      <c r="H1209" s="2">
        <v>779.86</v>
      </c>
      <c r="I1209" s="2">
        <v>1277.8900000000001</v>
      </c>
    </row>
    <row r="1210" spans="1:9" x14ac:dyDescent="0.3">
      <c r="A1210" s="2" t="s">
        <v>193</v>
      </c>
      <c r="B1210" s="2" t="s">
        <v>125</v>
      </c>
      <c r="C1210" s="2" t="s">
        <v>124</v>
      </c>
      <c r="D1210" s="2">
        <v>77</v>
      </c>
      <c r="E1210" s="2">
        <v>75</v>
      </c>
      <c r="F1210" s="2">
        <v>2067.1</v>
      </c>
      <c r="G1210" s="2">
        <v>3303.98</v>
      </c>
      <c r="H1210" s="2">
        <v>1247.49</v>
      </c>
      <c r="I1210" s="2">
        <v>1210.47</v>
      </c>
    </row>
    <row r="1211" spans="1:9" x14ac:dyDescent="0.3">
      <c r="A1211" s="2" t="s">
        <v>193</v>
      </c>
      <c r="B1211" s="2" t="s">
        <v>125</v>
      </c>
      <c r="C1211" s="2" t="s">
        <v>152</v>
      </c>
      <c r="D1211" s="2">
        <v>68</v>
      </c>
      <c r="E1211" s="2">
        <v>77</v>
      </c>
      <c r="F1211" s="2">
        <v>2412.96</v>
      </c>
      <c r="G1211" s="2">
        <v>3115.88</v>
      </c>
      <c r="H1211" s="2">
        <v>1642.62</v>
      </c>
      <c r="I1211" s="2">
        <v>1281.18</v>
      </c>
    </row>
    <row r="1212" spans="1:9" x14ac:dyDescent="0.3">
      <c r="A1212" s="2" t="s">
        <v>193</v>
      </c>
      <c r="B1212" s="2" t="s">
        <v>125</v>
      </c>
      <c r="C1212" s="2" t="s">
        <v>153</v>
      </c>
      <c r="D1212" s="2">
        <v>11</v>
      </c>
      <c r="E1212" s="2">
        <v>11</v>
      </c>
      <c r="F1212" s="2">
        <v>390.73</v>
      </c>
      <c r="G1212" s="2">
        <v>242.96</v>
      </c>
      <c r="H1212" s="2">
        <v>165.82</v>
      </c>
      <c r="I1212" s="2">
        <v>176.27</v>
      </c>
    </row>
    <row r="1213" spans="1:9" x14ac:dyDescent="0.3">
      <c r="A1213" s="2" t="s">
        <v>193</v>
      </c>
      <c r="B1213" s="2" t="s">
        <v>126</v>
      </c>
      <c r="C1213" s="2" t="s">
        <v>92</v>
      </c>
      <c r="D1213" s="2">
        <v>31</v>
      </c>
      <c r="E1213" s="2">
        <v>30</v>
      </c>
      <c r="F1213" s="2">
        <v>985.74</v>
      </c>
      <c r="G1213" s="2">
        <v>633.38</v>
      </c>
      <c r="H1213" s="2">
        <v>738.97</v>
      </c>
      <c r="I1213" s="2">
        <v>367.93</v>
      </c>
    </row>
    <row r="1214" spans="1:9" x14ac:dyDescent="0.3">
      <c r="A1214" s="2" t="s">
        <v>193</v>
      </c>
      <c r="B1214" s="2" t="s">
        <v>126</v>
      </c>
      <c r="C1214" s="2" t="s">
        <v>93</v>
      </c>
      <c r="D1214" s="2">
        <v>83</v>
      </c>
      <c r="E1214" s="2">
        <v>71</v>
      </c>
      <c r="F1214" s="2">
        <v>3232.7</v>
      </c>
      <c r="G1214" s="2">
        <v>2939.48</v>
      </c>
      <c r="H1214" s="2">
        <v>1652.15</v>
      </c>
      <c r="I1214" s="2">
        <v>1263.56</v>
      </c>
    </row>
    <row r="1215" spans="1:9" x14ac:dyDescent="0.3">
      <c r="A1215" s="2" t="s">
        <v>193</v>
      </c>
      <c r="B1215" s="2" t="s">
        <v>126</v>
      </c>
      <c r="C1215" s="2" t="s">
        <v>124</v>
      </c>
      <c r="D1215" s="2">
        <v>47</v>
      </c>
      <c r="E1215" s="2">
        <v>45</v>
      </c>
      <c r="F1215" s="2">
        <v>2188.9499999999998</v>
      </c>
      <c r="G1215" s="2">
        <v>1846.07</v>
      </c>
      <c r="H1215" s="2">
        <v>1085.8499999999999</v>
      </c>
      <c r="I1215" s="2">
        <v>937.05</v>
      </c>
    </row>
    <row r="1216" spans="1:9" x14ac:dyDescent="0.3">
      <c r="A1216" s="2" t="s">
        <v>193</v>
      </c>
      <c r="B1216" s="2" t="s">
        <v>126</v>
      </c>
      <c r="C1216" s="2" t="s">
        <v>152</v>
      </c>
      <c r="D1216" s="2">
        <v>50</v>
      </c>
      <c r="E1216" s="2">
        <v>56</v>
      </c>
      <c r="F1216" s="2">
        <v>1011.85</v>
      </c>
      <c r="G1216" s="2">
        <v>1590.03</v>
      </c>
      <c r="H1216" s="2">
        <v>895.84</v>
      </c>
      <c r="I1216" s="2">
        <v>1333.18</v>
      </c>
    </row>
    <row r="1217" spans="1:9" x14ac:dyDescent="0.3">
      <c r="A1217" s="2" t="s">
        <v>193</v>
      </c>
      <c r="B1217" s="2" t="s">
        <v>126</v>
      </c>
      <c r="C1217" s="2" t="s">
        <v>153</v>
      </c>
      <c r="D1217" s="2">
        <v>99</v>
      </c>
      <c r="E1217" s="2">
        <v>96</v>
      </c>
      <c r="F1217" s="2">
        <v>3892.32</v>
      </c>
      <c r="G1217" s="2">
        <v>4476.2299999999996</v>
      </c>
      <c r="H1217" s="2">
        <v>1917.17</v>
      </c>
      <c r="I1217" s="2">
        <v>1850.19</v>
      </c>
    </row>
    <row r="1218" spans="1:9" x14ac:dyDescent="0.3">
      <c r="A1218" s="2" t="s">
        <v>193</v>
      </c>
      <c r="B1218" s="2" t="s">
        <v>154</v>
      </c>
      <c r="C1218" s="2" t="s">
        <v>92</v>
      </c>
      <c r="D1218" s="2">
        <v>66</v>
      </c>
      <c r="E1218" s="2">
        <v>69</v>
      </c>
      <c r="F1218" s="2">
        <v>3077.6</v>
      </c>
      <c r="G1218" s="2">
        <v>2997.84</v>
      </c>
      <c r="H1218" s="2">
        <v>1060.46</v>
      </c>
      <c r="I1218" s="2">
        <v>894.2</v>
      </c>
    </row>
    <row r="1219" spans="1:9" x14ac:dyDescent="0.3">
      <c r="A1219" s="2" t="s">
        <v>193</v>
      </c>
      <c r="B1219" s="2" t="s">
        <v>154</v>
      </c>
      <c r="C1219" s="2" t="s">
        <v>93</v>
      </c>
      <c r="D1219" s="2">
        <v>48</v>
      </c>
      <c r="E1219" s="2">
        <v>42</v>
      </c>
      <c r="F1219" s="2">
        <v>1733.9</v>
      </c>
      <c r="G1219" s="2">
        <v>1331.39</v>
      </c>
      <c r="H1219" s="2">
        <v>997.59</v>
      </c>
      <c r="I1219" s="2">
        <v>974.32</v>
      </c>
    </row>
    <row r="1220" spans="1:9" x14ac:dyDescent="0.3">
      <c r="A1220" s="2" t="s">
        <v>193</v>
      </c>
      <c r="B1220" s="2" t="s">
        <v>154</v>
      </c>
      <c r="C1220" s="2" t="s">
        <v>124</v>
      </c>
      <c r="D1220" s="2">
        <v>76</v>
      </c>
      <c r="E1220" s="2">
        <v>87</v>
      </c>
      <c r="F1220" s="2">
        <v>2167.36</v>
      </c>
      <c r="G1220" s="2">
        <v>1982.26</v>
      </c>
      <c r="H1220" s="2">
        <v>1389.04</v>
      </c>
      <c r="I1220" s="2">
        <v>1550.34</v>
      </c>
    </row>
    <row r="1221" spans="1:9" x14ac:dyDescent="0.3">
      <c r="A1221" s="2" t="s">
        <v>193</v>
      </c>
      <c r="B1221" s="2" t="s">
        <v>154</v>
      </c>
      <c r="C1221" s="2" t="s">
        <v>152</v>
      </c>
      <c r="D1221" s="2">
        <v>91</v>
      </c>
      <c r="E1221" s="2">
        <v>81</v>
      </c>
      <c r="F1221" s="2">
        <v>1896.14</v>
      </c>
      <c r="G1221" s="2">
        <v>3555.73</v>
      </c>
      <c r="H1221" s="2">
        <v>1718.77</v>
      </c>
      <c r="I1221" s="2">
        <v>1103.23</v>
      </c>
    </row>
    <row r="1222" spans="1:9" x14ac:dyDescent="0.3">
      <c r="A1222" s="2" t="s">
        <v>193</v>
      </c>
      <c r="B1222" s="2" t="s">
        <v>154</v>
      </c>
      <c r="C1222" s="2" t="s">
        <v>153</v>
      </c>
      <c r="D1222" s="2">
        <v>48</v>
      </c>
      <c r="E1222" s="2">
        <v>51</v>
      </c>
      <c r="F1222" s="2">
        <v>2381.21</v>
      </c>
      <c r="G1222" s="2">
        <v>1188.98</v>
      </c>
      <c r="H1222" s="2">
        <v>523.16</v>
      </c>
      <c r="I1222" s="2">
        <v>795.33</v>
      </c>
    </row>
    <row r="1223" spans="1:9" x14ac:dyDescent="0.3">
      <c r="A1223" s="2" t="s">
        <v>193</v>
      </c>
      <c r="B1223" s="2" t="s">
        <v>155</v>
      </c>
      <c r="C1223" s="2" t="s">
        <v>92</v>
      </c>
      <c r="D1223" s="2">
        <v>90</v>
      </c>
      <c r="E1223" s="2">
        <v>90</v>
      </c>
      <c r="F1223" s="2">
        <v>2134.3000000000002</v>
      </c>
      <c r="G1223" s="2">
        <v>3842.71</v>
      </c>
      <c r="H1223" s="2">
        <v>2170.81</v>
      </c>
      <c r="I1223" s="2">
        <v>1505.79</v>
      </c>
    </row>
    <row r="1224" spans="1:9" x14ac:dyDescent="0.3">
      <c r="A1224" s="2" t="s">
        <v>193</v>
      </c>
      <c r="B1224" s="2" t="s">
        <v>155</v>
      </c>
      <c r="C1224" s="2" t="s">
        <v>93</v>
      </c>
      <c r="D1224" s="2">
        <v>83</v>
      </c>
      <c r="E1224" s="2">
        <v>88</v>
      </c>
      <c r="F1224" s="2">
        <v>2788.34</v>
      </c>
      <c r="G1224" s="2">
        <v>4354.99</v>
      </c>
      <c r="H1224" s="2">
        <v>1832.71</v>
      </c>
      <c r="I1224" s="2">
        <v>2185.48</v>
      </c>
    </row>
    <row r="1225" spans="1:9" x14ac:dyDescent="0.3">
      <c r="A1225" s="2" t="s">
        <v>193</v>
      </c>
      <c r="B1225" s="2" t="s">
        <v>155</v>
      </c>
      <c r="C1225" s="2" t="s">
        <v>124</v>
      </c>
      <c r="D1225" s="2">
        <v>82</v>
      </c>
      <c r="E1225" s="2">
        <v>87</v>
      </c>
      <c r="F1225" s="2">
        <v>3946.35</v>
      </c>
      <c r="G1225" s="2">
        <v>3477.01</v>
      </c>
      <c r="H1225" s="2">
        <v>1858.73</v>
      </c>
      <c r="I1225" s="2">
        <v>1175.1600000000001</v>
      </c>
    </row>
    <row r="1226" spans="1:9" x14ac:dyDescent="0.3">
      <c r="A1226" s="2" t="s">
        <v>193</v>
      </c>
      <c r="B1226" s="2" t="s">
        <v>155</v>
      </c>
      <c r="C1226" s="2" t="s">
        <v>152</v>
      </c>
      <c r="D1226" s="2">
        <v>48</v>
      </c>
      <c r="E1226" s="2">
        <v>44</v>
      </c>
      <c r="F1226" s="2">
        <v>2090.1</v>
      </c>
      <c r="G1226" s="2">
        <v>1823.61</v>
      </c>
      <c r="H1226" s="2">
        <v>964.15</v>
      </c>
      <c r="I1226" s="2">
        <v>911.47</v>
      </c>
    </row>
    <row r="1227" spans="1:9" x14ac:dyDescent="0.3">
      <c r="A1227" s="2" t="s">
        <v>193</v>
      </c>
      <c r="B1227" s="2" t="s">
        <v>155</v>
      </c>
      <c r="C1227" s="2" t="s">
        <v>153</v>
      </c>
      <c r="D1227" s="2">
        <v>76</v>
      </c>
      <c r="E1227" s="2">
        <v>81</v>
      </c>
      <c r="F1227" s="2">
        <v>1759.92</v>
      </c>
      <c r="G1227" s="2">
        <v>2874.98</v>
      </c>
      <c r="H1227" s="2">
        <v>979.51</v>
      </c>
      <c r="I1227" s="2">
        <v>1755.94</v>
      </c>
    </row>
    <row r="1228" spans="1:9" x14ac:dyDescent="0.3">
      <c r="A1228" s="2" t="s">
        <v>194</v>
      </c>
      <c r="B1228" s="2" t="s">
        <v>123</v>
      </c>
      <c r="C1228" s="2" t="s">
        <v>92</v>
      </c>
      <c r="D1228" s="2">
        <v>68</v>
      </c>
      <c r="E1228" s="2">
        <v>59</v>
      </c>
      <c r="F1228" s="2">
        <v>2811.75</v>
      </c>
      <c r="G1228" s="2">
        <v>2646.33</v>
      </c>
      <c r="H1228" s="2">
        <v>763.59</v>
      </c>
      <c r="I1228" s="2">
        <v>645.04</v>
      </c>
    </row>
    <row r="1229" spans="1:9" x14ac:dyDescent="0.3">
      <c r="A1229" s="2" t="s">
        <v>194</v>
      </c>
      <c r="B1229" s="2" t="s">
        <v>123</v>
      </c>
      <c r="C1229" s="2" t="s">
        <v>93</v>
      </c>
      <c r="D1229" s="2">
        <v>26</v>
      </c>
      <c r="E1229" s="2">
        <v>25</v>
      </c>
      <c r="F1229" s="2">
        <v>868.01</v>
      </c>
      <c r="G1229" s="2">
        <v>776.97</v>
      </c>
      <c r="H1229" s="2">
        <v>465.24</v>
      </c>
      <c r="I1229" s="2">
        <v>470.59</v>
      </c>
    </row>
    <row r="1230" spans="1:9" x14ac:dyDescent="0.3">
      <c r="A1230" s="2" t="s">
        <v>194</v>
      </c>
      <c r="B1230" s="2" t="s">
        <v>123</v>
      </c>
      <c r="C1230" s="2" t="s">
        <v>124</v>
      </c>
      <c r="D1230" s="2">
        <v>76</v>
      </c>
      <c r="E1230" s="2">
        <v>82</v>
      </c>
      <c r="F1230" s="2">
        <v>3508.19</v>
      </c>
      <c r="G1230" s="2">
        <v>3077.39</v>
      </c>
      <c r="H1230" s="2">
        <v>1485.57</v>
      </c>
      <c r="I1230" s="2">
        <v>2045.71</v>
      </c>
    </row>
    <row r="1231" spans="1:9" x14ac:dyDescent="0.3">
      <c r="A1231" s="2" t="s">
        <v>194</v>
      </c>
      <c r="B1231" s="2" t="s">
        <v>123</v>
      </c>
      <c r="C1231" s="2" t="s">
        <v>152</v>
      </c>
      <c r="D1231" s="2">
        <v>98</v>
      </c>
      <c r="E1231" s="2">
        <v>110</v>
      </c>
      <c r="F1231" s="2">
        <v>3399.25</v>
      </c>
      <c r="G1231" s="2">
        <v>5411.8</v>
      </c>
      <c r="H1231" s="2">
        <v>2191</v>
      </c>
      <c r="I1231" s="2">
        <v>1338.17</v>
      </c>
    </row>
    <row r="1232" spans="1:9" x14ac:dyDescent="0.3">
      <c r="A1232" s="2" t="s">
        <v>194</v>
      </c>
      <c r="B1232" s="2" t="s">
        <v>123</v>
      </c>
      <c r="C1232" s="2" t="s">
        <v>153</v>
      </c>
      <c r="D1232" s="2">
        <v>26</v>
      </c>
      <c r="E1232" s="2">
        <v>25</v>
      </c>
      <c r="F1232" s="2">
        <v>877.02</v>
      </c>
      <c r="G1232" s="2">
        <v>1226.02</v>
      </c>
      <c r="H1232" s="2">
        <v>460.14</v>
      </c>
      <c r="I1232" s="2">
        <v>448.43</v>
      </c>
    </row>
    <row r="1233" spans="1:9" x14ac:dyDescent="0.3">
      <c r="A1233" s="2" t="s">
        <v>194</v>
      </c>
      <c r="B1233" s="2" t="s">
        <v>125</v>
      </c>
      <c r="C1233" s="2" t="s">
        <v>92</v>
      </c>
      <c r="D1233" s="2">
        <v>98</v>
      </c>
      <c r="E1233" s="2">
        <v>89</v>
      </c>
      <c r="F1233" s="2">
        <v>3351.67</v>
      </c>
      <c r="G1233" s="2">
        <v>3773.15</v>
      </c>
      <c r="H1233" s="2">
        <v>2367.7800000000002</v>
      </c>
      <c r="I1233" s="2">
        <v>1383.06</v>
      </c>
    </row>
    <row r="1234" spans="1:9" x14ac:dyDescent="0.3">
      <c r="A1234" s="2" t="s">
        <v>194</v>
      </c>
      <c r="B1234" s="2" t="s">
        <v>125</v>
      </c>
      <c r="C1234" s="2" t="s">
        <v>93</v>
      </c>
      <c r="D1234" s="2">
        <v>25</v>
      </c>
      <c r="E1234" s="2">
        <v>25</v>
      </c>
      <c r="F1234" s="2">
        <v>806.46</v>
      </c>
      <c r="G1234" s="2">
        <v>590.65</v>
      </c>
      <c r="H1234" s="2">
        <v>464.41</v>
      </c>
      <c r="I1234" s="2">
        <v>265.11</v>
      </c>
    </row>
    <row r="1235" spans="1:9" x14ac:dyDescent="0.3">
      <c r="A1235" s="2" t="s">
        <v>194</v>
      </c>
      <c r="B1235" s="2" t="s">
        <v>125</v>
      </c>
      <c r="C1235" s="2" t="s">
        <v>124</v>
      </c>
      <c r="D1235" s="2">
        <v>29</v>
      </c>
      <c r="E1235" s="2">
        <v>25</v>
      </c>
      <c r="F1235" s="2">
        <v>845.28</v>
      </c>
      <c r="G1235" s="2">
        <v>780.84</v>
      </c>
      <c r="H1235" s="2">
        <v>417.88</v>
      </c>
      <c r="I1235" s="2">
        <v>260.49</v>
      </c>
    </row>
    <row r="1236" spans="1:9" x14ac:dyDescent="0.3">
      <c r="A1236" s="2" t="s">
        <v>194</v>
      </c>
      <c r="B1236" s="2" t="s">
        <v>125</v>
      </c>
      <c r="C1236" s="2" t="s">
        <v>152</v>
      </c>
      <c r="D1236" s="2">
        <v>28</v>
      </c>
      <c r="E1236" s="2">
        <v>24</v>
      </c>
      <c r="F1236" s="2">
        <v>1055.28</v>
      </c>
      <c r="G1236" s="2">
        <v>515.03</v>
      </c>
      <c r="H1236" s="2">
        <v>655.59</v>
      </c>
      <c r="I1236" s="2">
        <v>560.05999999999995</v>
      </c>
    </row>
    <row r="1237" spans="1:9" x14ac:dyDescent="0.3">
      <c r="A1237" s="2" t="s">
        <v>194</v>
      </c>
      <c r="B1237" s="2" t="s">
        <v>125</v>
      </c>
      <c r="C1237" s="2" t="s">
        <v>153</v>
      </c>
      <c r="D1237" s="2">
        <v>37</v>
      </c>
      <c r="E1237" s="2">
        <v>33</v>
      </c>
      <c r="F1237" s="2">
        <v>1561.02</v>
      </c>
      <c r="G1237" s="2">
        <v>662.06</v>
      </c>
      <c r="H1237" s="2">
        <v>673.88</v>
      </c>
      <c r="I1237" s="2">
        <v>363.44</v>
      </c>
    </row>
    <row r="1238" spans="1:9" x14ac:dyDescent="0.3">
      <c r="A1238" s="2" t="s">
        <v>194</v>
      </c>
      <c r="B1238" s="2" t="s">
        <v>126</v>
      </c>
      <c r="C1238" s="2" t="s">
        <v>92</v>
      </c>
      <c r="D1238" s="2">
        <v>15</v>
      </c>
      <c r="E1238" s="2">
        <v>14</v>
      </c>
      <c r="F1238" s="2">
        <v>557.88</v>
      </c>
      <c r="G1238" s="2">
        <v>517.62</v>
      </c>
      <c r="H1238" s="2">
        <v>352.56</v>
      </c>
      <c r="I1238" s="2">
        <v>304.08</v>
      </c>
    </row>
    <row r="1239" spans="1:9" x14ac:dyDescent="0.3">
      <c r="A1239" s="2" t="s">
        <v>194</v>
      </c>
      <c r="B1239" s="2" t="s">
        <v>126</v>
      </c>
      <c r="C1239" s="2" t="s">
        <v>93</v>
      </c>
      <c r="D1239" s="2">
        <v>70</v>
      </c>
      <c r="E1239" s="2">
        <v>77</v>
      </c>
      <c r="F1239" s="2">
        <v>3150.74</v>
      </c>
      <c r="G1239" s="2">
        <v>1846.79</v>
      </c>
      <c r="H1239" s="2">
        <v>845.45</v>
      </c>
      <c r="I1239" s="2">
        <v>1505.11</v>
      </c>
    </row>
    <row r="1240" spans="1:9" x14ac:dyDescent="0.3">
      <c r="A1240" s="2" t="s">
        <v>194</v>
      </c>
      <c r="B1240" s="2" t="s">
        <v>126</v>
      </c>
      <c r="C1240" s="2" t="s">
        <v>124</v>
      </c>
      <c r="D1240" s="2">
        <v>67</v>
      </c>
      <c r="E1240" s="2">
        <v>70</v>
      </c>
      <c r="F1240" s="2">
        <v>1639.46</v>
      </c>
      <c r="G1240" s="2">
        <v>2928.51</v>
      </c>
      <c r="H1240" s="2">
        <v>759.76</v>
      </c>
      <c r="I1240" s="2">
        <v>1356.01</v>
      </c>
    </row>
    <row r="1241" spans="1:9" x14ac:dyDescent="0.3">
      <c r="A1241" s="2" t="s">
        <v>194</v>
      </c>
      <c r="B1241" s="2" t="s">
        <v>126</v>
      </c>
      <c r="C1241" s="2" t="s">
        <v>152</v>
      </c>
      <c r="D1241" s="2">
        <v>89</v>
      </c>
      <c r="E1241" s="2">
        <v>86</v>
      </c>
      <c r="F1241" s="2">
        <v>2401.64</v>
      </c>
      <c r="G1241" s="2">
        <v>2740.12</v>
      </c>
      <c r="H1241" s="2">
        <v>1612.23</v>
      </c>
      <c r="I1241" s="2">
        <v>2095.92</v>
      </c>
    </row>
    <row r="1242" spans="1:9" x14ac:dyDescent="0.3">
      <c r="A1242" s="2" t="s">
        <v>194</v>
      </c>
      <c r="B1242" s="2" t="s">
        <v>126</v>
      </c>
      <c r="C1242" s="2" t="s">
        <v>153</v>
      </c>
      <c r="D1242" s="2">
        <v>66</v>
      </c>
      <c r="E1242" s="2">
        <v>70</v>
      </c>
      <c r="F1242" s="2">
        <v>2598.91</v>
      </c>
      <c r="G1242" s="2">
        <v>3218.5</v>
      </c>
      <c r="H1242" s="2">
        <v>1360.14</v>
      </c>
      <c r="I1242" s="2">
        <v>1300.5899999999999</v>
      </c>
    </row>
    <row r="1243" spans="1:9" x14ac:dyDescent="0.3">
      <c r="A1243" s="2" t="s">
        <v>194</v>
      </c>
      <c r="B1243" s="2" t="s">
        <v>154</v>
      </c>
      <c r="C1243" s="2" t="s">
        <v>92</v>
      </c>
      <c r="D1243" s="2">
        <v>100</v>
      </c>
      <c r="E1243" s="2">
        <v>94</v>
      </c>
      <c r="F1243" s="2">
        <v>3935.48</v>
      </c>
      <c r="G1243" s="2">
        <v>3695.84</v>
      </c>
      <c r="H1243" s="2">
        <v>1127.73</v>
      </c>
      <c r="I1243" s="2">
        <v>2286.79</v>
      </c>
    </row>
    <row r="1244" spans="1:9" x14ac:dyDescent="0.3">
      <c r="A1244" s="2" t="s">
        <v>194</v>
      </c>
      <c r="B1244" s="2" t="s">
        <v>154</v>
      </c>
      <c r="C1244" s="2" t="s">
        <v>93</v>
      </c>
      <c r="D1244" s="2">
        <v>79</v>
      </c>
      <c r="E1244" s="2">
        <v>80</v>
      </c>
      <c r="F1244" s="2">
        <v>1705.31</v>
      </c>
      <c r="G1244" s="2">
        <v>2968.59</v>
      </c>
      <c r="H1244" s="2">
        <v>1014.43</v>
      </c>
      <c r="I1244" s="2">
        <v>1371</v>
      </c>
    </row>
    <row r="1245" spans="1:9" x14ac:dyDescent="0.3">
      <c r="A1245" s="2" t="s">
        <v>194</v>
      </c>
      <c r="B1245" s="2" t="s">
        <v>154</v>
      </c>
      <c r="C1245" s="2" t="s">
        <v>124</v>
      </c>
      <c r="D1245" s="2">
        <v>12</v>
      </c>
      <c r="E1245" s="2">
        <v>10</v>
      </c>
      <c r="F1245" s="2">
        <v>577.03</v>
      </c>
      <c r="G1245" s="2">
        <v>253.92</v>
      </c>
      <c r="H1245" s="2">
        <v>123.42</v>
      </c>
      <c r="I1245" s="2">
        <v>218.01</v>
      </c>
    </row>
    <row r="1246" spans="1:9" x14ac:dyDescent="0.3">
      <c r="A1246" s="2" t="s">
        <v>194</v>
      </c>
      <c r="B1246" s="2" t="s">
        <v>154</v>
      </c>
      <c r="C1246" s="2" t="s">
        <v>152</v>
      </c>
      <c r="D1246" s="2">
        <v>41</v>
      </c>
      <c r="E1246" s="2">
        <v>45</v>
      </c>
      <c r="F1246" s="2">
        <v>1851.87</v>
      </c>
      <c r="G1246" s="2">
        <v>1682.4</v>
      </c>
      <c r="H1246" s="2">
        <v>462.06</v>
      </c>
      <c r="I1246" s="2">
        <v>810.14</v>
      </c>
    </row>
    <row r="1247" spans="1:9" x14ac:dyDescent="0.3">
      <c r="A1247" s="2" t="s">
        <v>194</v>
      </c>
      <c r="B1247" s="2" t="s">
        <v>154</v>
      </c>
      <c r="C1247" s="2" t="s">
        <v>153</v>
      </c>
      <c r="D1247" s="2">
        <v>51</v>
      </c>
      <c r="E1247" s="2">
        <v>49</v>
      </c>
      <c r="F1247" s="2">
        <v>1088.82</v>
      </c>
      <c r="G1247" s="2">
        <v>2247.1</v>
      </c>
      <c r="H1247" s="2">
        <v>527.79999999999995</v>
      </c>
      <c r="I1247" s="2">
        <v>811.21</v>
      </c>
    </row>
    <row r="1248" spans="1:9" x14ac:dyDescent="0.3">
      <c r="A1248" s="2" t="s">
        <v>194</v>
      </c>
      <c r="B1248" s="2" t="s">
        <v>155</v>
      </c>
      <c r="C1248" s="2" t="s">
        <v>92</v>
      </c>
      <c r="D1248" s="2">
        <v>63</v>
      </c>
      <c r="E1248" s="2">
        <v>54</v>
      </c>
      <c r="F1248" s="2">
        <v>2257.73</v>
      </c>
      <c r="G1248" s="2">
        <v>1698.86</v>
      </c>
      <c r="H1248" s="2">
        <v>716.02</v>
      </c>
      <c r="I1248" s="2">
        <v>1333.63</v>
      </c>
    </row>
    <row r="1249" spans="1:9" x14ac:dyDescent="0.3">
      <c r="A1249" s="2" t="s">
        <v>194</v>
      </c>
      <c r="B1249" s="2" t="s">
        <v>155</v>
      </c>
      <c r="C1249" s="2" t="s">
        <v>93</v>
      </c>
      <c r="D1249" s="2">
        <v>79</v>
      </c>
      <c r="E1249" s="2">
        <v>71</v>
      </c>
      <c r="F1249" s="2">
        <v>1921.36</v>
      </c>
      <c r="G1249" s="2">
        <v>1964.33</v>
      </c>
      <c r="H1249" s="2">
        <v>896.21</v>
      </c>
      <c r="I1249" s="2">
        <v>1036.74</v>
      </c>
    </row>
    <row r="1250" spans="1:9" x14ac:dyDescent="0.3">
      <c r="A1250" s="2" t="s">
        <v>194</v>
      </c>
      <c r="B1250" s="2" t="s">
        <v>155</v>
      </c>
      <c r="C1250" s="2" t="s">
        <v>124</v>
      </c>
      <c r="D1250" s="2">
        <v>62</v>
      </c>
      <c r="E1250" s="2">
        <v>65</v>
      </c>
      <c r="F1250" s="2">
        <v>1349.58</v>
      </c>
      <c r="G1250" s="2">
        <v>3174.19</v>
      </c>
      <c r="H1250" s="2">
        <v>788.76</v>
      </c>
      <c r="I1250" s="2">
        <v>1345.47</v>
      </c>
    </row>
    <row r="1251" spans="1:9" x14ac:dyDescent="0.3">
      <c r="A1251" s="2" t="s">
        <v>194</v>
      </c>
      <c r="B1251" s="2" t="s">
        <v>155</v>
      </c>
      <c r="C1251" s="2" t="s">
        <v>152</v>
      </c>
      <c r="D1251" s="2">
        <v>48</v>
      </c>
      <c r="E1251" s="2">
        <v>46</v>
      </c>
      <c r="F1251" s="2">
        <v>1420.86</v>
      </c>
      <c r="G1251" s="2">
        <v>1489.7</v>
      </c>
      <c r="H1251" s="2">
        <v>713.44</v>
      </c>
      <c r="I1251" s="2">
        <v>719.1</v>
      </c>
    </row>
    <row r="1252" spans="1:9" x14ac:dyDescent="0.3">
      <c r="A1252" s="2" t="s">
        <v>194</v>
      </c>
      <c r="B1252" s="2" t="s">
        <v>155</v>
      </c>
      <c r="C1252" s="2" t="s">
        <v>153</v>
      </c>
      <c r="D1252" s="2">
        <v>25</v>
      </c>
      <c r="E1252" s="2">
        <v>21</v>
      </c>
      <c r="F1252" s="2">
        <v>679.72</v>
      </c>
      <c r="G1252" s="2">
        <v>796.11</v>
      </c>
      <c r="H1252" s="2">
        <v>338.68</v>
      </c>
      <c r="I1252" s="2">
        <v>370.22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78E3F-4205-4B77-B555-EBE5B8D779C8}">
  <dimension ref="B2:G18"/>
  <sheetViews>
    <sheetView zoomScale="130" zoomScaleNormal="130" workbookViewId="0">
      <selection activeCell="D14" sqref="D14"/>
    </sheetView>
  </sheetViews>
  <sheetFormatPr defaultRowHeight="14.4" x14ac:dyDescent="0.3"/>
  <cols>
    <col min="2" max="2" width="20.44140625" bestFit="1" customWidth="1"/>
  </cols>
  <sheetData>
    <row r="2" spans="2:7" x14ac:dyDescent="0.3">
      <c r="B2" s="1" t="s">
        <v>245</v>
      </c>
    </row>
    <row r="3" spans="2:7" x14ac:dyDescent="0.3">
      <c r="B3" s="1"/>
    </row>
    <row r="4" spans="2:7" x14ac:dyDescent="0.3">
      <c r="B4" s="71" t="s">
        <v>239</v>
      </c>
      <c r="C4" s="68" t="s">
        <v>237</v>
      </c>
      <c r="D4" s="70" t="s">
        <v>238</v>
      </c>
    </row>
    <row r="5" spans="2:7" x14ac:dyDescent="0.3">
      <c r="B5" s="2" t="s">
        <v>240</v>
      </c>
      <c r="C5" s="59">
        <v>60</v>
      </c>
      <c r="D5" s="35"/>
    </row>
    <row r="6" spans="2:7" x14ac:dyDescent="0.3">
      <c r="B6" s="2" t="s">
        <v>241</v>
      </c>
      <c r="C6" s="59">
        <v>82</v>
      </c>
      <c r="D6" s="35"/>
    </row>
    <row r="7" spans="2:7" x14ac:dyDescent="0.3">
      <c r="B7" s="2" t="s">
        <v>242</v>
      </c>
      <c r="C7" s="59">
        <v>49</v>
      </c>
      <c r="D7" s="35"/>
    </row>
    <row r="8" spans="2:7" x14ac:dyDescent="0.3">
      <c r="B8" s="2" t="s">
        <v>243</v>
      </c>
      <c r="C8" s="59">
        <v>51</v>
      </c>
      <c r="D8" s="35"/>
    </row>
    <row r="9" spans="2:7" x14ac:dyDescent="0.3">
      <c r="B9" s="2" t="s">
        <v>244</v>
      </c>
      <c r="C9" s="59">
        <v>25</v>
      </c>
      <c r="D9" s="35"/>
    </row>
    <row r="11" spans="2:7" x14ac:dyDescent="0.3">
      <c r="B11" s="1" t="s">
        <v>246</v>
      </c>
    </row>
    <row r="12" spans="2:7" x14ac:dyDescent="0.3">
      <c r="G12" s="72" t="s">
        <v>251</v>
      </c>
    </row>
    <row r="13" spans="2:7" x14ac:dyDescent="0.3">
      <c r="B13" s="71" t="s">
        <v>239</v>
      </c>
      <c r="C13" s="68" t="s">
        <v>237</v>
      </c>
      <c r="D13" s="70" t="s">
        <v>238</v>
      </c>
      <c r="G13" s="1" t="s">
        <v>247</v>
      </c>
    </row>
    <row r="14" spans="2:7" x14ac:dyDescent="0.3">
      <c r="B14" s="2" t="s">
        <v>240</v>
      </c>
      <c r="C14" s="59">
        <v>60</v>
      </c>
      <c r="D14" s="35"/>
      <c r="G14" s="1" t="s">
        <v>248</v>
      </c>
    </row>
    <row r="15" spans="2:7" x14ac:dyDescent="0.3">
      <c r="B15" s="2" t="s">
        <v>241</v>
      </c>
      <c r="C15" s="59">
        <v>82</v>
      </c>
      <c r="D15" s="35"/>
      <c r="G15" s="1" t="s">
        <v>249</v>
      </c>
    </row>
    <row r="16" spans="2:7" x14ac:dyDescent="0.3">
      <c r="B16" s="2" t="s">
        <v>242</v>
      </c>
      <c r="C16" s="59">
        <v>49</v>
      </c>
      <c r="D16" s="35"/>
      <c r="G16" s="1" t="s">
        <v>250</v>
      </c>
    </row>
    <row r="17" spans="2:7" x14ac:dyDescent="0.3">
      <c r="B17" s="2" t="s">
        <v>243</v>
      </c>
      <c r="C17" s="59">
        <v>51</v>
      </c>
      <c r="D17" s="35"/>
      <c r="G17" t="s">
        <v>252</v>
      </c>
    </row>
    <row r="18" spans="2:7" x14ac:dyDescent="0.3">
      <c r="B18" s="2" t="s">
        <v>244</v>
      </c>
      <c r="C18" s="59">
        <v>25</v>
      </c>
      <c r="D18" s="35"/>
      <c r="G18" t="s">
        <v>253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FF88A-D996-4E9E-80BD-B37C76E137BA}">
  <dimension ref="B1:J28"/>
  <sheetViews>
    <sheetView zoomScale="130" zoomScaleNormal="130" workbookViewId="0">
      <selection activeCell="C5" sqref="C5"/>
    </sheetView>
  </sheetViews>
  <sheetFormatPr defaultRowHeight="14.4" x14ac:dyDescent="0.3"/>
  <cols>
    <col min="1" max="1" width="2.77734375" customWidth="1"/>
    <col min="2" max="2" width="15.33203125" customWidth="1"/>
    <col min="3" max="3" width="16.6640625" customWidth="1"/>
    <col min="5" max="5" width="12.88671875" bestFit="1" customWidth="1"/>
    <col min="6" max="6" width="12.21875" bestFit="1" customWidth="1"/>
    <col min="10" max="10" width="9.44140625" bestFit="1" customWidth="1"/>
  </cols>
  <sheetData>
    <row r="1" spans="2:6" x14ac:dyDescent="0.3">
      <c r="B1" s="1" t="s">
        <v>260</v>
      </c>
    </row>
    <row r="3" spans="2:6" x14ac:dyDescent="0.3">
      <c r="B3" s="73" t="s">
        <v>139</v>
      </c>
      <c r="C3" s="73" t="s">
        <v>254</v>
      </c>
      <c r="F3" s="65"/>
    </row>
    <row r="4" spans="2:6" x14ac:dyDescent="0.3">
      <c r="B4" s="81" t="s">
        <v>255</v>
      </c>
      <c r="C4" s="78">
        <v>-100000</v>
      </c>
      <c r="E4" s="62"/>
      <c r="F4" s="65"/>
    </row>
    <row r="5" spans="2:6" x14ac:dyDescent="0.3">
      <c r="B5" s="81" t="s">
        <v>209</v>
      </c>
      <c r="C5" s="78">
        <v>30000</v>
      </c>
      <c r="E5" s="62"/>
      <c r="F5" s="65"/>
    </row>
    <row r="6" spans="2:6" x14ac:dyDescent="0.3">
      <c r="B6" s="81" t="s">
        <v>256</v>
      </c>
      <c r="C6" s="78">
        <v>35000</v>
      </c>
      <c r="E6" s="62"/>
      <c r="F6" s="65"/>
    </row>
    <row r="7" spans="2:6" x14ac:dyDescent="0.3">
      <c r="B7" s="81" t="s">
        <v>257</v>
      </c>
      <c r="C7" s="78">
        <v>40000</v>
      </c>
      <c r="E7" s="62"/>
      <c r="F7" s="65"/>
    </row>
    <row r="8" spans="2:6" x14ac:dyDescent="0.3">
      <c r="B8" s="81" t="s">
        <v>258</v>
      </c>
      <c r="C8" s="78">
        <v>45000</v>
      </c>
      <c r="E8" s="62"/>
      <c r="F8" s="65"/>
    </row>
    <row r="9" spans="2:6" x14ac:dyDescent="0.3">
      <c r="B9" s="81" t="s">
        <v>259</v>
      </c>
      <c r="C9" s="78">
        <v>50000</v>
      </c>
      <c r="E9" s="62"/>
      <c r="F9" s="65"/>
    </row>
    <row r="10" spans="2:6" x14ac:dyDescent="0.3">
      <c r="F10" s="65"/>
    </row>
    <row r="11" spans="2:6" x14ac:dyDescent="0.3">
      <c r="B11" s="74" t="s">
        <v>261</v>
      </c>
      <c r="C11" s="49">
        <v>0.09</v>
      </c>
    </row>
    <row r="13" spans="2:6" x14ac:dyDescent="0.3">
      <c r="B13" s="1" t="s">
        <v>262</v>
      </c>
      <c r="C13" s="75"/>
      <c r="E13" s="76"/>
    </row>
    <row r="14" spans="2:6" x14ac:dyDescent="0.3">
      <c r="B14" s="1" t="s">
        <v>263</v>
      </c>
      <c r="C14" s="77"/>
    </row>
    <row r="19" spans="2:10" x14ac:dyDescent="0.3">
      <c r="B19" s="73" t="s">
        <v>139</v>
      </c>
      <c r="C19" s="73" t="s">
        <v>254</v>
      </c>
    </row>
    <row r="20" spans="2:10" x14ac:dyDescent="0.3">
      <c r="B20" s="82">
        <v>45658</v>
      </c>
      <c r="C20" s="78">
        <v>-100000</v>
      </c>
      <c r="E20" s="83"/>
      <c r="F20" s="61"/>
      <c r="J20" s="80"/>
    </row>
    <row r="21" spans="2:10" x14ac:dyDescent="0.3">
      <c r="B21" s="82">
        <v>46096</v>
      </c>
      <c r="C21" s="78">
        <v>30000</v>
      </c>
      <c r="E21" s="83"/>
      <c r="F21" s="61"/>
      <c r="J21" s="80"/>
    </row>
    <row r="22" spans="2:10" x14ac:dyDescent="0.3">
      <c r="B22" s="82">
        <v>46568</v>
      </c>
      <c r="C22" s="78">
        <v>35000</v>
      </c>
      <c r="E22" s="83"/>
      <c r="F22" s="61"/>
      <c r="J22" s="80"/>
    </row>
    <row r="23" spans="2:10" x14ac:dyDescent="0.3">
      <c r="B23" s="82">
        <v>47036</v>
      </c>
      <c r="C23" s="78">
        <v>40000</v>
      </c>
      <c r="E23" s="83"/>
      <c r="F23" s="61"/>
      <c r="J23" s="80"/>
    </row>
    <row r="24" spans="2:10" x14ac:dyDescent="0.3">
      <c r="B24" s="82">
        <v>47472</v>
      </c>
      <c r="C24" s="78">
        <v>45000</v>
      </c>
      <c r="E24" s="83"/>
      <c r="F24" s="61"/>
      <c r="J24" s="80"/>
    </row>
    <row r="25" spans="2:10" x14ac:dyDescent="0.3">
      <c r="B25" s="82">
        <v>47608</v>
      </c>
      <c r="C25" s="78">
        <v>50000</v>
      </c>
      <c r="E25" s="83"/>
      <c r="F25" s="61"/>
      <c r="J25" s="80"/>
    </row>
    <row r="27" spans="2:10" x14ac:dyDescent="0.3">
      <c r="B27" s="1" t="s">
        <v>266</v>
      </c>
      <c r="C27" s="94"/>
    </row>
    <row r="28" spans="2:10" x14ac:dyDescent="0.3">
      <c r="B28" s="1" t="s">
        <v>264</v>
      </c>
      <c r="C28" s="79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00A67-5207-4B09-B103-02EFD4783AF0}">
  <dimension ref="A1:F37"/>
  <sheetViews>
    <sheetView zoomScale="120" zoomScaleNormal="120" workbookViewId="0"/>
  </sheetViews>
  <sheetFormatPr defaultRowHeight="14.4" x14ac:dyDescent="0.3"/>
  <cols>
    <col min="1" max="1" width="15.6640625" customWidth="1"/>
    <col min="2" max="2" width="11.21875" customWidth="1"/>
    <col min="4" max="4" width="11.44140625" customWidth="1"/>
    <col min="5" max="5" width="10.109375" customWidth="1"/>
    <col min="6" max="6" width="9.33203125" bestFit="1" customWidth="1"/>
  </cols>
  <sheetData>
    <row r="1" spans="1:6" x14ac:dyDescent="0.3">
      <c r="A1" s="3" t="s">
        <v>268</v>
      </c>
      <c r="B1" s="98" t="s">
        <v>54</v>
      </c>
      <c r="D1" s="3" t="s">
        <v>268</v>
      </c>
      <c r="E1" s="99" t="s">
        <v>288</v>
      </c>
      <c r="F1" s="99" t="s">
        <v>289</v>
      </c>
    </row>
    <row r="2" spans="1:6" x14ac:dyDescent="0.3">
      <c r="A2" s="86">
        <v>44592</v>
      </c>
      <c r="B2" s="6">
        <v>4902</v>
      </c>
      <c r="D2" s="86">
        <v>45688</v>
      </c>
      <c r="E2" s="97"/>
      <c r="F2" s="97"/>
    </row>
    <row r="3" spans="1:6" x14ac:dyDescent="0.3">
      <c r="A3" s="86" t="s">
        <v>287</v>
      </c>
      <c r="B3" s="6">
        <v>5398</v>
      </c>
      <c r="D3" s="86">
        <v>45716</v>
      </c>
      <c r="E3" s="97"/>
      <c r="F3" s="97"/>
    </row>
    <row r="4" spans="1:6" x14ac:dyDescent="0.3">
      <c r="A4" s="86">
        <v>44651</v>
      </c>
      <c r="B4" s="6">
        <v>5503.0127018922194</v>
      </c>
      <c r="D4" s="86">
        <v>45747</v>
      </c>
      <c r="E4" s="97"/>
      <c r="F4" s="97"/>
    </row>
    <row r="5" spans="1:6" x14ac:dyDescent="0.3">
      <c r="A5" s="86">
        <v>44681</v>
      </c>
      <c r="B5" s="6">
        <v>5406</v>
      </c>
      <c r="D5" s="86">
        <v>45777</v>
      </c>
      <c r="E5" s="97"/>
      <c r="F5" s="97"/>
    </row>
    <row r="6" spans="1:6" x14ac:dyDescent="0.3">
      <c r="A6" s="86">
        <v>44712</v>
      </c>
      <c r="B6" s="6">
        <v>5304.0127018922194</v>
      </c>
      <c r="D6" s="86">
        <v>45808</v>
      </c>
      <c r="E6" s="97"/>
      <c r="F6" s="97"/>
    </row>
    <row r="7" spans="1:6" x14ac:dyDescent="0.3">
      <c r="A7" s="86">
        <v>44742</v>
      </c>
      <c r="B7" s="6">
        <v>5238</v>
      </c>
      <c r="D7" s="86">
        <v>45838</v>
      </c>
      <c r="E7" s="97"/>
      <c r="F7" s="97"/>
    </row>
    <row r="8" spans="1:6" x14ac:dyDescent="0.3">
      <c r="A8" s="86">
        <v>44773</v>
      </c>
      <c r="B8" s="6">
        <v>4820</v>
      </c>
      <c r="D8" s="86">
        <v>45869</v>
      </c>
      <c r="E8" s="97"/>
      <c r="F8" s="97"/>
    </row>
    <row r="9" spans="1:6" x14ac:dyDescent="0.3">
      <c r="A9" s="86">
        <v>44804</v>
      </c>
      <c r="B9" s="6">
        <v>4652</v>
      </c>
      <c r="D9" s="86">
        <v>45900</v>
      </c>
      <c r="E9" s="97"/>
      <c r="F9" s="97"/>
    </row>
    <row r="10" spans="1:6" x14ac:dyDescent="0.3">
      <c r="A10" s="86">
        <v>44834</v>
      </c>
      <c r="B10" s="6">
        <v>4487.9872981077806</v>
      </c>
      <c r="D10" s="86">
        <v>45930</v>
      </c>
      <c r="E10" s="97"/>
      <c r="F10" s="97"/>
    </row>
    <row r="11" spans="1:6" x14ac:dyDescent="0.3">
      <c r="A11" s="86">
        <v>44865</v>
      </c>
      <c r="B11" s="6">
        <v>4514</v>
      </c>
      <c r="D11" s="86">
        <v>45961</v>
      </c>
      <c r="E11" s="97"/>
      <c r="F11" s="97"/>
    </row>
    <row r="12" spans="1:6" x14ac:dyDescent="0.3">
      <c r="A12" s="86">
        <v>44895</v>
      </c>
      <c r="B12" s="6">
        <v>4696.9872981077806</v>
      </c>
      <c r="D12" s="86">
        <v>45991</v>
      </c>
      <c r="E12" s="97"/>
      <c r="F12" s="97"/>
    </row>
    <row r="13" spans="1:6" x14ac:dyDescent="0.3">
      <c r="A13" s="86">
        <v>44926</v>
      </c>
      <c r="B13" s="6">
        <v>4637</v>
      </c>
      <c r="D13" s="86">
        <v>46022</v>
      </c>
      <c r="E13" s="97"/>
      <c r="F13" s="97"/>
    </row>
    <row r="14" spans="1:6" x14ac:dyDescent="0.3">
      <c r="A14" s="86">
        <v>44957</v>
      </c>
      <c r="B14" s="6">
        <v>5172</v>
      </c>
      <c r="D14" s="86">
        <v>46053</v>
      </c>
      <c r="E14" s="97"/>
      <c r="F14" s="97"/>
    </row>
    <row r="15" spans="1:6" x14ac:dyDescent="0.3">
      <c r="A15" s="86">
        <v>44985</v>
      </c>
      <c r="B15" s="6">
        <v>5149</v>
      </c>
      <c r="D15" s="86">
        <v>46081</v>
      </c>
      <c r="E15" s="97"/>
      <c r="F15" s="97"/>
    </row>
    <row r="16" spans="1:6" x14ac:dyDescent="0.3">
      <c r="A16" s="86">
        <v>45016</v>
      </c>
      <c r="B16" s="6">
        <v>5592.0127018922194</v>
      </c>
      <c r="D16" s="86">
        <v>46112</v>
      </c>
      <c r="E16" s="97"/>
      <c r="F16" s="97"/>
    </row>
    <row r="17" spans="1:6" x14ac:dyDescent="0.3">
      <c r="A17" s="86">
        <v>45046</v>
      </c>
      <c r="B17" s="6">
        <v>5451</v>
      </c>
      <c r="D17" s="86">
        <v>46142</v>
      </c>
      <c r="E17" s="97"/>
      <c r="F17" s="97"/>
    </row>
    <row r="18" spans="1:6" x14ac:dyDescent="0.3">
      <c r="A18" s="86">
        <v>45077</v>
      </c>
      <c r="B18" s="6">
        <v>5363.0127018922194</v>
      </c>
      <c r="D18" s="86">
        <v>46173</v>
      </c>
      <c r="E18" s="97"/>
      <c r="F18" s="97"/>
    </row>
    <row r="19" spans="1:6" x14ac:dyDescent="0.3">
      <c r="A19" s="86">
        <v>45107</v>
      </c>
      <c r="B19" s="6">
        <v>5199</v>
      </c>
      <c r="D19" s="86">
        <v>46203</v>
      </c>
      <c r="E19" s="97"/>
      <c r="F19" s="97"/>
    </row>
    <row r="20" spans="1:6" x14ac:dyDescent="0.3">
      <c r="A20" s="86">
        <v>45138</v>
      </c>
      <c r="B20" s="6">
        <v>5108</v>
      </c>
      <c r="D20" s="86">
        <v>46234</v>
      </c>
      <c r="E20" s="97"/>
      <c r="F20" s="97"/>
    </row>
    <row r="21" spans="1:6" x14ac:dyDescent="0.3">
      <c r="A21" s="86">
        <v>45169</v>
      </c>
      <c r="B21" s="6">
        <v>4807</v>
      </c>
      <c r="D21" s="86">
        <v>46265</v>
      </c>
      <c r="E21" s="97"/>
      <c r="F21" s="97"/>
    </row>
    <row r="22" spans="1:6" x14ac:dyDescent="0.3">
      <c r="A22" s="86">
        <v>45199</v>
      </c>
      <c r="B22" s="6">
        <v>4709.9872981077806</v>
      </c>
      <c r="D22" s="86">
        <v>46295</v>
      </c>
      <c r="E22" s="97"/>
      <c r="F22" s="97"/>
    </row>
    <row r="23" spans="1:6" x14ac:dyDescent="0.3">
      <c r="A23" s="86">
        <v>45230</v>
      </c>
      <c r="B23" s="6">
        <v>4593</v>
      </c>
      <c r="D23" s="86">
        <v>46326</v>
      </c>
      <c r="E23" s="97"/>
      <c r="F23" s="97"/>
    </row>
    <row r="24" spans="1:6" x14ac:dyDescent="0.3">
      <c r="A24" s="86">
        <v>45260</v>
      </c>
      <c r="B24" s="6">
        <v>4751.9872981077806</v>
      </c>
      <c r="D24" s="86">
        <v>46356</v>
      </c>
      <c r="E24" s="97"/>
      <c r="F24" s="97"/>
    </row>
    <row r="25" spans="1:6" x14ac:dyDescent="0.3">
      <c r="A25" s="86">
        <v>45291</v>
      </c>
      <c r="B25" s="6">
        <v>4741</v>
      </c>
      <c r="D25" s="86">
        <v>46387</v>
      </c>
      <c r="E25" s="97"/>
      <c r="F25" s="97"/>
    </row>
    <row r="26" spans="1:6" x14ac:dyDescent="0.3">
      <c r="A26" s="86">
        <v>45322</v>
      </c>
      <c r="B26" s="6">
        <v>5076</v>
      </c>
      <c r="D26" s="86">
        <v>46418</v>
      </c>
      <c r="E26" s="97"/>
      <c r="F26" s="97"/>
    </row>
    <row r="27" spans="1:6" x14ac:dyDescent="0.3">
      <c r="A27" s="86">
        <v>45350</v>
      </c>
      <c r="B27" s="6">
        <v>5210</v>
      </c>
      <c r="D27" s="86">
        <v>46446</v>
      </c>
      <c r="E27" s="97"/>
      <c r="F27" s="97"/>
    </row>
    <row r="28" spans="1:6" x14ac:dyDescent="0.3">
      <c r="A28" s="86">
        <v>45382</v>
      </c>
      <c r="B28" s="6">
        <v>5546.0127018922194</v>
      </c>
      <c r="D28" s="86">
        <v>46477</v>
      </c>
      <c r="E28" s="97"/>
      <c r="F28" s="97"/>
    </row>
    <row r="29" spans="1:6" x14ac:dyDescent="0.3">
      <c r="A29" s="86">
        <v>45412</v>
      </c>
      <c r="B29" s="6">
        <v>5321</v>
      </c>
      <c r="D29" s="86">
        <v>46507</v>
      </c>
      <c r="E29" s="97"/>
      <c r="F29" s="97"/>
    </row>
    <row r="30" spans="1:6" x14ac:dyDescent="0.3">
      <c r="A30" s="86">
        <v>45443</v>
      </c>
      <c r="B30" s="6">
        <v>5485.0127018922194</v>
      </c>
      <c r="D30" s="86">
        <v>46538</v>
      </c>
      <c r="E30" s="97"/>
      <c r="F30" s="97"/>
    </row>
    <row r="31" spans="1:6" x14ac:dyDescent="0.3">
      <c r="A31" s="86">
        <v>45473</v>
      </c>
      <c r="B31" s="6">
        <v>5285</v>
      </c>
      <c r="D31" s="86">
        <v>46568</v>
      </c>
      <c r="E31" s="97"/>
      <c r="F31" s="97"/>
    </row>
    <row r="32" spans="1:6" x14ac:dyDescent="0.3">
      <c r="A32" s="86">
        <v>45504</v>
      </c>
      <c r="B32" s="6">
        <v>5144</v>
      </c>
      <c r="D32" s="86">
        <v>46599</v>
      </c>
      <c r="E32" s="97"/>
      <c r="F32" s="97"/>
    </row>
    <row r="33" spans="1:6" x14ac:dyDescent="0.3">
      <c r="A33" s="86">
        <v>45535</v>
      </c>
      <c r="B33" s="6">
        <v>4598</v>
      </c>
      <c r="D33" s="86">
        <v>46630</v>
      </c>
      <c r="E33" s="97"/>
      <c r="F33" s="97"/>
    </row>
    <row r="34" spans="1:6" x14ac:dyDescent="0.3">
      <c r="A34" s="86">
        <v>45565</v>
      </c>
      <c r="B34" s="6">
        <v>4424.9872981077806</v>
      </c>
      <c r="D34" s="86">
        <v>46660</v>
      </c>
      <c r="E34" s="97"/>
      <c r="F34" s="97"/>
    </row>
    <row r="35" spans="1:6" x14ac:dyDescent="0.3">
      <c r="A35" s="86">
        <v>45596</v>
      </c>
      <c r="B35" s="6">
        <v>4469</v>
      </c>
      <c r="D35" s="86">
        <v>46691</v>
      </c>
      <c r="E35" s="97"/>
      <c r="F35" s="97"/>
    </row>
    <row r="36" spans="1:6" x14ac:dyDescent="0.3">
      <c r="A36" s="86">
        <v>45626</v>
      </c>
      <c r="B36" s="6">
        <v>4553.9872981077806</v>
      </c>
      <c r="D36" s="86">
        <v>46721</v>
      </c>
      <c r="E36" s="97"/>
      <c r="F36" s="97"/>
    </row>
    <row r="37" spans="1:6" x14ac:dyDescent="0.3">
      <c r="A37" s="86">
        <v>45657</v>
      </c>
      <c r="B37" s="6">
        <v>4820</v>
      </c>
      <c r="D37" s="86">
        <v>46752</v>
      </c>
      <c r="E37" s="97"/>
      <c r="F37" s="97"/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51BA8-D7E8-4088-9F3A-AB820013C00D}">
  <dimension ref="B3:O6"/>
  <sheetViews>
    <sheetView zoomScale="130" zoomScaleNormal="130" workbookViewId="0">
      <selection activeCell="N6" sqref="N6"/>
    </sheetView>
  </sheetViews>
  <sheetFormatPr defaultRowHeight="14.4" x14ac:dyDescent="0.3"/>
  <sheetData>
    <row r="3" spans="2:15" x14ac:dyDescent="0.3">
      <c r="C3" s="105">
        <v>45292</v>
      </c>
      <c r="D3" s="105">
        <v>45323</v>
      </c>
      <c r="E3" s="105">
        <v>45352</v>
      </c>
      <c r="F3" s="105">
        <v>45383</v>
      </c>
      <c r="G3" s="105">
        <v>45413</v>
      </c>
      <c r="H3" s="105">
        <v>45444</v>
      </c>
      <c r="I3" s="105">
        <v>45474</v>
      </c>
      <c r="J3" s="105">
        <v>45505</v>
      </c>
      <c r="K3" s="105">
        <v>45536</v>
      </c>
      <c r="L3" s="105">
        <v>45566</v>
      </c>
      <c r="M3" s="105">
        <v>45597</v>
      </c>
      <c r="N3" s="105">
        <v>45627</v>
      </c>
      <c r="O3" s="65" t="s">
        <v>292</v>
      </c>
    </row>
    <row r="4" spans="2:15" x14ac:dyDescent="0.3">
      <c r="B4" t="s">
        <v>54</v>
      </c>
    </row>
    <row r="5" spans="2:15" x14ac:dyDescent="0.3">
      <c r="B5" t="s">
        <v>291</v>
      </c>
    </row>
    <row r="6" spans="2:15" x14ac:dyDescent="0.3">
      <c r="B6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Connect</vt:lpstr>
      <vt:lpstr>Bonus 1</vt:lpstr>
      <vt:lpstr>1 - Basic Math</vt:lpstr>
      <vt:lpstr>2a - Data Validation</vt:lpstr>
      <vt:lpstr>2b - Text to Column</vt:lpstr>
      <vt:lpstr>2c - Remove Duplicate</vt:lpstr>
      <vt:lpstr>3 - Text and Date Functions</vt:lpstr>
      <vt:lpstr>Bonus 2a</vt:lpstr>
      <vt:lpstr>Bonus 2b</vt:lpstr>
      <vt:lpstr>3 - Lookup Simple</vt:lpstr>
      <vt:lpstr>3b - Lookup Multiple</vt:lpstr>
      <vt:lpstr>3c - Lookup Data</vt:lpstr>
      <vt:lpstr>4 - Sumif</vt:lpstr>
      <vt:lpstr>5 - Conditional Formatting</vt:lpstr>
      <vt:lpstr>6 - Pivot Table data</vt:lpstr>
      <vt:lpstr>7 - IF and Nested IF</vt:lpstr>
      <vt:lpstr>8 - NPV, IRR and XNPV, XIRR</vt:lpstr>
      <vt:lpstr>9 - Forecasting</vt:lpstr>
      <vt:lpstr>Bonus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Umair Bhatti</dc:creator>
  <cp:lastModifiedBy>Umair Bhatti</cp:lastModifiedBy>
  <dcterms:created xsi:type="dcterms:W3CDTF">2015-06-05T18:17:20Z</dcterms:created>
  <dcterms:modified xsi:type="dcterms:W3CDTF">2024-11-03T04:17:59Z</dcterms:modified>
</cp:coreProperties>
</file>